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never" codeName="ThisWorkbook"/>
  <mc:AlternateContent xmlns:mc="http://schemas.openxmlformats.org/markup-compatibility/2006">
    <mc:Choice Requires="x15">
      <x15ac:absPath xmlns:x15ac="http://schemas.microsoft.com/office/spreadsheetml/2010/11/ac" url="R:\CONTABILITA'\BILANCIO\BIL25\CONTO ANNUALE RILEVAZIONE 2024 - recuperato\STAMPE FINALI\"/>
    </mc:Choice>
  </mc:AlternateContent>
  <xr:revisionPtr revIDLastSave="0" documentId="13_ncr:1_{0403A4C5-3261-42F2-B0EC-79AA2EFDF1A1}" xr6:coauthVersionLast="47" xr6:coauthVersionMax="47" xr10:uidLastSave="{00000000-0000-0000-0000-000000000000}"/>
  <bookViews>
    <workbookView xWindow="-120" yWindow="-120" windowWidth="29040" windowHeight="15720" tabRatio="870" xr2:uid="{00000000-000D-0000-FFFF-FFFF00000000}"/>
  </bookViews>
  <sheets>
    <sheet name="t15(1)" sheetId="104" r:id="rId1"/>
    <sheet name="t15(3)" sheetId="106" r:id="rId2"/>
    <sheet name="SICI(1)" sheetId="107" r:id="rId3"/>
    <sheet name="SICI(3)" sheetId="109" r:id="rId4"/>
  </sheets>
  <definedNames>
    <definedName name="_xlnm.Print_Area" localSheetId="2">'SICI(1)'!$A$2:$F$24</definedName>
    <definedName name="_xlnm.Print_Area" localSheetId="3">'SICI(3)'!$A$1:$F$139</definedName>
    <definedName name="_xlnm.Print_Area" localSheetId="0">'t15(1)'!$A$1:$G$17</definedName>
    <definedName name="CODI_ISTITUZIONE" localSheetId="2">#REF!</definedName>
    <definedName name="CODI_ISTITUZIONE">#REF!</definedName>
    <definedName name="CODI_ISTITUZIONE2" localSheetId="2">#REF!</definedName>
    <definedName name="CODI_ISTITUZIONE2" localSheetId="3">#REF!</definedName>
    <definedName name="CODI_ISTITUZIONE2" localSheetId="0">#REF!</definedName>
    <definedName name="CODI_ISTITUZIONE2">#REF!</definedName>
    <definedName name="DESC_ISTITUZIONE" localSheetId="2">#REF!</definedName>
    <definedName name="DESC_ISTITUZIONE">#REF!</definedName>
    <definedName name="DESC_ISTITUZIONE2" localSheetId="2">#REF!</definedName>
    <definedName name="DESC_ISTITUZIONE2" localSheetId="3">#REF!</definedName>
    <definedName name="DESC_ISTITUZIONE2" localSheetId="0">#REF!</definedName>
    <definedName name="DESC_ISTITUZIONE2">#REF!</definedName>
    <definedName name="_xlnm.Print_Titles" localSheetId="2">'SICI(1)'!$7:$10</definedName>
    <definedName name="_xlnm.Print_Titles" localSheetId="3">'SICI(3)'!$7:$10</definedName>
    <definedName name="_xlnm.Print_Titles" localSheetId="1">'t15(3)'!$5:$6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3" i="109" l="1"/>
  <c r="N91" i="109"/>
  <c r="N17" i="109"/>
  <c r="N15" i="109"/>
  <c r="N13" i="109"/>
  <c r="G5" i="109"/>
  <c r="G136" i="109"/>
  <c r="N135" i="109"/>
  <c r="M135" i="109"/>
  <c r="L135" i="109"/>
  <c r="K135" i="109"/>
  <c r="G133" i="109"/>
  <c r="N132" i="109"/>
  <c r="M132" i="109"/>
  <c r="L132" i="109"/>
  <c r="K132" i="109"/>
  <c r="G130" i="109"/>
  <c r="N129" i="109"/>
  <c r="M129" i="109"/>
  <c r="L129" i="109"/>
  <c r="K129" i="109"/>
  <c r="N125" i="109"/>
  <c r="M125" i="109"/>
  <c r="L125" i="109"/>
  <c r="K125" i="109"/>
  <c r="N123" i="109"/>
  <c r="M123" i="109"/>
  <c r="L123" i="109"/>
  <c r="K123" i="109"/>
  <c r="G123" i="109"/>
  <c r="N121" i="109"/>
  <c r="M121" i="109"/>
  <c r="L121" i="109"/>
  <c r="K121" i="109"/>
  <c r="N117" i="109"/>
  <c r="M117" i="109"/>
  <c r="L117" i="109"/>
  <c r="K117" i="109"/>
  <c r="N115" i="109"/>
  <c r="M115" i="109"/>
  <c r="L115" i="109"/>
  <c r="K115" i="109"/>
  <c r="N113" i="109"/>
  <c r="M113" i="109"/>
  <c r="L113" i="109"/>
  <c r="K113" i="109"/>
  <c r="N111" i="109"/>
  <c r="M111" i="109"/>
  <c r="L111" i="109"/>
  <c r="K111" i="109"/>
  <c r="N109" i="109"/>
  <c r="M109" i="109"/>
  <c r="L109" i="109"/>
  <c r="K109" i="109"/>
  <c r="N107" i="109"/>
  <c r="M107" i="109"/>
  <c r="L107" i="109"/>
  <c r="K107" i="109"/>
  <c r="G105" i="109"/>
  <c r="N103" i="109"/>
  <c r="M103" i="109"/>
  <c r="L103" i="109"/>
  <c r="K103" i="109"/>
  <c r="N101" i="109"/>
  <c r="M101" i="109"/>
  <c r="L101" i="109"/>
  <c r="K101" i="109"/>
  <c r="N99" i="109"/>
  <c r="M99" i="109"/>
  <c r="L99" i="109"/>
  <c r="K99" i="109"/>
  <c r="N97" i="109"/>
  <c r="M97" i="109"/>
  <c r="L97" i="109"/>
  <c r="K97" i="109"/>
  <c r="N95" i="109"/>
  <c r="M95" i="109"/>
  <c r="L95" i="109"/>
  <c r="K95" i="109"/>
  <c r="M93" i="109"/>
  <c r="L93" i="109"/>
  <c r="K93" i="109"/>
  <c r="M91" i="109"/>
  <c r="L91" i="109"/>
  <c r="K91" i="109"/>
  <c r="N89" i="109"/>
  <c r="M89" i="109"/>
  <c r="L89" i="109"/>
  <c r="K89" i="109"/>
  <c r="N87" i="109"/>
  <c r="M87" i="109"/>
  <c r="L87" i="109"/>
  <c r="K87" i="109"/>
  <c r="N85" i="109"/>
  <c r="M85" i="109"/>
  <c r="L85" i="109"/>
  <c r="K85" i="109"/>
  <c r="N83" i="109"/>
  <c r="M83" i="109"/>
  <c r="L83" i="109"/>
  <c r="K83" i="109"/>
  <c r="N79" i="109"/>
  <c r="M79" i="109"/>
  <c r="L79" i="109"/>
  <c r="K79" i="109"/>
  <c r="N77" i="109"/>
  <c r="M77" i="109"/>
  <c r="L77" i="109"/>
  <c r="K77" i="109"/>
  <c r="N75" i="109"/>
  <c r="M75" i="109"/>
  <c r="L75" i="109"/>
  <c r="K75" i="109"/>
  <c r="N73" i="109"/>
  <c r="M73" i="109"/>
  <c r="L73" i="109"/>
  <c r="K73" i="109"/>
  <c r="N71" i="109"/>
  <c r="M71" i="109"/>
  <c r="L71" i="109"/>
  <c r="K71" i="109"/>
  <c r="N69" i="109"/>
  <c r="M69" i="109"/>
  <c r="L69" i="109"/>
  <c r="K69" i="109"/>
  <c r="N65" i="109"/>
  <c r="M65" i="109"/>
  <c r="L65" i="109"/>
  <c r="K65" i="109"/>
  <c r="N63" i="109"/>
  <c r="M63" i="109"/>
  <c r="L63" i="109"/>
  <c r="K63" i="109"/>
  <c r="N61" i="109"/>
  <c r="M61" i="109"/>
  <c r="L61" i="109"/>
  <c r="K61" i="109"/>
  <c r="N59" i="109"/>
  <c r="M59" i="109"/>
  <c r="L59" i="109"/>
  <c r="K59" i="109"/>
  <c r="N57" i="109"/>
  <c r="M57" i="109"/>
  <c r="L57" i="109"/>
  <c r="K57" i="109"/>
  <c r="N55" i="109"/>
  <c r="M55" i="109"/>
  <c r="L55" i="109"/>
  <c r="K55" i="109"/>
  <c r="N53" i="109"/>
  <c r="M53" i="109"/>
  <c r="L53" i="109"/>
  <c r="K53" i="109"/>
  <c r="N51" i="109"/>
  <c r="M51" i="109"/>
  <c r="L51" i="109"/>
  <c r="K51" i="109"/>
  <c r="N49" i="109"/>
  <c r="M49" i="109"/>
  <c r="L49" i="109"/>
  <c r="K49" i="109"/>
  <c r="N45" i="109"/>
  <c r="M45" i="109"/>
  <c r="L45" i="109"/>
  <c r="K45" i="109"/>
  <c r="N43" i="109"/>
  <c r="M43" i="109"/>
  <c r="L43" i="109"/>
  <c r="K43" i="109"/>
  <c r="N41" i="109"/>
  <c r="M41" i="109"/>
  <c r="L41" i="109"/>
  <c r="K41" i="109"/>
  <c r="N39" i="109"/>
  <c r="M39" i="109"/>
  <c r="L39" i="109"/>
  <c r="K39" i="109"/>
  <c r="N35" i="109"/>
  <c r="M35" i="109"/>
  <c r="L35" i="109"/>
  <c r="K35" i="109"/>
  <c r="N33" i="109"/>
  <c r="M33" i="109"/>
  <c r="L33" i="109"/>
  <c r="K33" i="109"/>
  <c r="N31" i="109"/>
  <c r="M31" i="109"/>
  <c r="L31" i="109"/>
  <c r="K31" i="109"/>
  <c r="N29" i="109"/>
  <c r="M29" i="109"/>
  <c r="L29" i="109"/>
  <c r="K29" i="109"/>
  <c r="N27" i="109"/>
  <c r="M27" i="109"/>
  <c r="L27" i="109"/>
  <c r="K27" i="109"/>
  <c r="N25" i="109"/>
  <c r="M25" i="109"/>
  <c r="L25" i="109"/>
  <c r="K25" i="109"/>
  <c r="N23" i="109"/>
  <c r="M23" i="109"/>
  <c r="L23" i="109"/>
  <c r="K23" i="109"/>
  <c r="N19" i="109"/>
  <c r="M19" i="109"/>
  <c r="L19" i="109"/>
  <c r="K19" i="109"/>
  <c r="M17" i="109"/>
  <c r="L17" i="109"/>
  <c r="K17" i="109"/>
  <c r="M15" i="109"/>
  <c r="L15" i="109"/>
  <c r="K15" i="109"/>
  <c r="M13" i="109"/>
  <c r="L13" i="109"/>
  <c r="K13" i="109"/>
  <c r="N8" i="109"/>
  <c r="G97" i="109" s="1"/>
  <c r="G39" i="107"/>
  <c r="N38" i="107"/>
  <c r="M38" i="107"/>
  <c r="L38" i="107"/>
  <c r="K38" i="107"/>
  <c r="G36" i="107"/>
  <c r="N35" i="107"/>
  <c r="M35" i="107"/>
  <c r="L35" i="107"/>
  <c r="K35" i="107"/>
  <c r="N31" i="107"/>
  <c r="M31" i="107"/>
  <c r="L31" i="107"/>
  <c r="K31" i="107"/>
  <c r="N29" i="107"/>
  <c r="M29" i="107"/>
  <c r="L29" i="107"/>
  <c r="K29" i="107"/>
  <c r="M27" i="107"/>
  <c r="L27" i="107"/>
  <c r="K27" i="107"/>
  <c r="F27" i="107"/>
  <c r="N27" i="107" s="1"/>
  <c r="M25" i="107"/>
  <c r="L25" i="107"/>
  <c r="K25" i="107"/>
  <c r="F25" i="107"/>
  <c r="N23" i="107"/>
  <c r="M23" i="107"/>
  <c r="L23" i="107"/>
  <c r="K23" i="107"/>
  <c r="N21" i="107"/>
  <c r="M21" i="107"/>
  <c r="L21" i="107"/>
  <c r="K21" i="107"/>
  <c r="N19" i="107"/>
  <c r="M19" i="107"/>
  <c r="L19" i="107"/>
  <c r="K19" i="107"/>
  <c r="N17" i="107"/>
  <c r="M17" i="107"/>
  <c r="L17" i="107"/>
  <c r="K17" i="107"/>
  <c r="N15" i="107"/>
  <c r="M15" i="107"/>
  <c r="L15" i="107"/>
  <c r="K15" i="107"/>
  <c r="N13" i="107"/>
  <c r="M13" i="107"/>
  <c r="L13" i="107"/>
  <c r="K13" i="107"/>
  <c r="C87" i="106"/>
  <c r="S86" i="106"/>
  <c r="R86" i="106"/>
  <c r="Q86" i="106"/>
  <c r="S85" i="106"/>
  <c r="R85" i="106"/>
  <c r="Q85" i="106"/>
  <c r="G83" i="106"/>
  <c r="G84" i="106" s="1"/>
  <c r="C83" i="106"/>
  <c r="W82" i="106"/>
  <c r="V82" i="106"/>
  <c r="S82" i="106"/>
  <c r="R82" i="106"/>
  <c r="Q82" i="106"/>
  <c r="W81" i="106"/>
  <c r="V81" i="106"/>
  <c r="S81" i="106"/>
  <c r="R81" i="106"/>
  <c r="Q81" i="106"/>
  <c r="W80" i="106"/>
  <c r="V80" i="106"/>
  <c r="S80" i="106"/>
  <c r="R80" i="106"/>
  <c r="Q80" i="106"/>
  <c r="W79" i="106"/>
  <c r="V79" i="106"/>
  <c r="S79" i="106"/>
  <c r="R79" i="106"/>
  <c r="Q79" i="106"/>
  <c r="C75" i="106"/>
  <c r="S74" i="106"/>
  <c r="R74" i="106"/>
  <c r="Q74" i="106"/>
  <c r="S73" i="106"/>
  <c r="R73" i="106"/>
  <c r="Q73" i="106"/>
  <c r="C71" i="106"/>
  <c r="C76" i="106" s="1"/>
  <c r="S70" i="106"/>
  <c r="R70" i="106"/>
  <c r="Q70" i="106"/>
  <c r="S69" i="106"/>
  <c r="R69" i="106"/>
  <c r="Q69" i="106"/>
  <c r="G69" i="106"/>
  <c r="G70" i="106" s="1"/>
  <c r="W68" i="106"/>
  <c r="V68" i="106"/>
  <c r="S68" i="106"/>
  <c r="R68" i="106"/>
  <c r="Q68" i="106"/>
  <c r="W67" i="106"/>
  <c r="V67" i="106"/>
  <c r="S67" i="106"/>
  <c r="R67" i="106"/>
  <c r="Q67" i="106"/>
  <c r="W66" i="106"/>
  <c r="V66" i="106"/>
  <c r="S66" i="106"/>
  <c r="R66" i="106"/>
  <c r="Q66" i="106"/>
  <c r="W65" i="106"/>
  <c r="V65" i="106"/>
  <c r="S65" i="106"/>
  <c r="R65" i="106"/>
  <c r="Q65" i="106"/>
  <c r="C61" i="106"/>
  <c r="S60" i="106"/>
  <c r="R60" i="106"/>
  <c r="Q60" i="106"/>
  <c r="S59" i="106"/>
  <c r="R59" i="106"/>
  <c r="Q59" i="106"/>
  <c r="S58" i="106"/>
  <c r="R58" i="106"/>
  <c r="Q58" i="106"/>
  <c r="S57" i="106"/>
  <c r="R57" i="106"/>
  <c r="Q57" i="106"/>
  <c r="S56" i="106"/>
  <c r="R56" i="106"/>
  <c r="Q56" i="106"/>
  <c r="S55" i="106"/>
  <c r="R55" i="106"/>
  <c r="Q55" i="106"/>
  <c r="S54" i="106"/>
  <c r="R54" i="106"/>
  <c r="Q54" i="106"/>
  <c r="S53" i="106"/>
  <c r="R53" i="106"/>
  <c r="Q53" i="106"/>
  <c r="C51" i="106"/>
  <c r="S50" i="106"/>
  <c r="R50" i="106"/>
  <c r="Q50" i="106"/>
  <c r="S49" i="106"/>
  <c r="R49" i="106"/>
  <c r="Q49" i="106"/>
  <c r="S48" i="106"/>
  <c r="R48" i="106"/>
  <c r="Q48" i="106"/>
  <c r="S47" i="106"/>
  <c r="R47" i="106"/>
  <c r="Q47" i="106"/>
  <c r="S46" i="106"/>
  <c r="R46" i="106"/>
  <c r="Q46" i="106"/>
  <c r="S45" i="106"/>
  <c r="R45" i="106"/>
  <c r="Q45" i="106"/>
  <c r="S44" i="106"/>
  <c r="R44" i="106"/>
  <c r="Q44" i="106"/>
  <c r="S43" i="106"/>
  <c r="R43" i="106"/>
  <c r="Q43" i="106"/>
  <c r="S42" i="106"/>
  <c r="R42" i="106"/>
  <c r="Q42" i="106"/>
  <c r="S41" i="106"/>
  <c r="R41" i="106"/>
  <c r="Q41" i="106"/>
  <c r="S40" i="106"/>
  <c r="R40" i="106"/>
  <c r="Q40" i="106"/>
  <c r="S39" i="106"/>
  <c r="R39" i="106"/>
  <c r="Q39" i="106"/>
  <c r="S38" i="106"/>
  <c r="R38" i="106"/>
  <c r="Q38" i="106"/>
  <c r="S37" i="106"/>
  <c r="R37" i="106"/>
  <c r="Q37" i="106"/>
  <c r="S36" i="106"/>
  <c r="R36" i="106"/>
  <c r="Q36" i="106"/>
  <c r="S35" i="106"/>
  <c r="R35" i="106"/>
  <c r="Q35" i="106"/>
  <c r="S34" i="106"/>
  <c r="R34" i="106"/>
  <c r="Q34" i="106"/>
  <c r="S33" i="106"/>
  <c r="R33" i="106"/>
  <c r="Q33" i="106"/>
  <c r="G33" i="106"/>
  <c r="G34" i="106" s="1"/>
  <c r="W32" i="106"/>
  <c r="V32" i="106"/>
  <c r="S32" i="106"/>
  <c r="R32" i="106"/>
  <c r="Q32" i="106"/>
  <c r="W31" i="106"/>
  <c r="V31" i="106"/>
  <c r="S31" i="106"/>
  <c r="R31" i="106"/>
  <c r="Q31" i="106"/>
  <c r="W30" i="106"/>
  <c r="V30" i="106"/>
  <c r="S30" i="106"/>
  <c r="R30" i="106"/>
  <c r="Q30" i="106"/>
  <c r="W29" i="106"/>
  <c r="V29" i="106"/>
  <c r="S29" i="106"/>
  <c r="R29" i="106"/>
  <c r="Q29" i="106"/>
  <c r="W28" i="106"/>
  <c r="V28" i="106"/>
  <c r="S28" i="106"/>
  <c r="R28" i="106"/>
  <c r="Q28" i="106"/>
  <c r="W27" i="106"/>
  <c r="V27" i="106"/>
  <c r="W26" i="106"/>
  <c r="V26" i="106"/>
  <c r="C26" i="106"/>
  <c r="W25" i="106"/>
  <c r="V25" i="106"/>
  <c r="S25" i="106"/>
  <c r="R25" i="106"/>
  <c r="Q25" i="106"/>
  <c r="W24" i="106"/>
  <c r="V24" i="106"/>
  <c r="S24" i="106"/>
  <c r="R24" i="106"/>
  <c r="Q24" i="106"/>
  <c r="W23" i="106"/>
  <c r="V23" i="106"/>
  <c r="S23" i="106"/>
  <c r="R23" i="106"/>
  <c r="Q23" i="106"/>
  <c r="W22" i="106"/>
  <c r="V22" i="106"/>
  <c r="S22" i="106"/>
  <c r="R22" i="106"/>
  <c r="Q22" i="106"/>
  <c r="W21" i="106"/>
  <c r="V21" i="106"/>
  <c r="S21" i="106"/>
  <c r="R21" i="106"/>
  <c r="Q21" i="106"/>
  <c r="W20" i="106"/>
  <c r="V20" i="106"/>
  <c r="S20" i="106"/>
  <c r="R20" i="106"/>
  <c r="Q20" i="106"/>
  <c r="W19" i="106"/>
  <c r="V19" i="106"/>
  <c r="S19" i="106"/>
  <c r="R19" i="106"/>
  <c r="Q19" i="106"/>
  <c r="W18" i="106"/>
  <c r="V18" i="106"/>
  <c r="S18" i="106"/>
  <c r="R18" i="106"/>
  <c r="Q18" i="106"/>
  <c r="W17" i="106"/>
  <c r="V17" i="106"/>
  <c r="S17" i="106"/>
  <c r="R17" i="106"/>
  <c r="Q17" i="106"/>
  <c r="W16" i="106"/>
  <c r="V16" i="106"/>
  <c r="S16" i="106"/>
  <c r="R16" i="106"/>
  <c r="Q16" i="106"/>
  <c r="W15" i="106"/>
  <c r="V15" i="106"/>
  <c r="S15" i="106"/>
  <c r="R15" i="106"/>
  <c r="Q15" i="106"/>
  <c r="W14" i="106"/>
  <c r="V14" i="106"/>
  <c r="S14" i="106"/>
  <c r="R14" i="106"/>
  <c r="Q14" i="106"/>
  <c r="W13" i="106"/>
  <c r="V13" i="106"/>
  <c r="S13" i="106"/>
  <c r="R13" i="106"/>
  <c r="Q13" i="106"/>
  <c r="W12" i="106"/>
  <c r="V12" i="106"/>
  <c r="S12" i="106"/>
  <c r="R12" i="106"/>
  <c r="Q12" i="106"/>
  <c r="W11" i="106"/>
  <c r="V11" i="106"/>
  <c r="S11" i="106"/>
  <c r="R11" i="106"/>
  <c r="Q11" i="106"/>
  <c r="W10" i="106"/>
  <c r="V10" i="106"/>
  <c r="S10" i="106"/>
  <c r="R10" i="106"/>
  <c r="Q10" i="106"/>
  <c r="W9" i="106"/>
  <c r="V9" i="106"/>
  <c r="S9" i="106"/>
  <c r="R9" i="106"/>
  <c r="Q9" i="106"/>
  <c r="G13" i="104"/>
  <c r="G14" i="104" s="1"/>
  <c r="G16" i="104" s="1"/>
  <c r="C13" i="104"/>
  <c r="C14" i="104" s="1"/>
  <c r="C16" i="104" s="1"/>
  <c r="W12" i="104"/>
  <c r="V12" i="104"/>
  <c r="S12" i="104"/>
  <c r="R12" i="104"/>
  <c r="Q12" i="104"/>
  <c r="W11" i="104"/>
  <c r="V11" i="104"/>
  <c r="S11" i="104"/>
  <c r="R11" i="104"/>
  <c r="Q11" i="104"/>
  <c r="W10" i="104"/>
  <c r="V10" i="104"/>
  <c r="S10" i="104"/>
  <c r="R10" i="104"/>
  <c r="Q10" i="104"/>
  <c r="W9" i="104"/>
  <c r="V9" i="104"/>
  <c r="S9" i="104"/>
  <c r="R9" i="104"/>
  <c r="Q9" i="104"/>
  <c r="E7" i="104"/>
  <c r="H24" i="106" l="1"/>
  <c r="H25" i="106"/>
  <c r="H30" i="106"/>
  <c r="H10" i="104"/>
  <c r="G2" i="109"/>
  <c r="H32" i="106"/>
  <c r="G2" i="107"/>
  <c r="H6" i="106"/>
  <c r="N25" i="107"/>
  <c r="H31" i="106"/>
  <c r="G91" i="109"/>
  <c r="C88" i="106"/>
  <c r="H21" i="106" s="1"/>
  <c r="G93" i="109"/>
  <c r="N8" i="107"/>
  <c r="G15" i="107" s="1"/>
  <c r="C62" i="106"/>
  <c r="H18" i="106" s="1"/>
  <c r="G13" i="109"/>
  <c r="G15" i="109"/>
  <c r="G17" i="109"/>
  <c r="G35" i="109"/>
  <c r="G55" i="109"/>
  <c r="G73" i="109"/>
  <c r="G115" i="109"/>
  <c r="G29" i="109"/>
  <c r="G49" i="109"/>
  <c r="G65" i="109"/>
  <c r="G85" i="109"/>
  <c r="G101" i="109"/>
  <c r="G109" i="109"/>
  <c r="G23" i="109"/>
  <c r="G41" i="109"/>
  <c r="G59" i="109"/>
  <c r="G77" i="109"/>
  <c r="G95" i="109"/>
  <c r="G121" i="109"/>
  <c r="G33" i="109"/>
  <c r="G53" i="109"/>
  <c r="G71" i="109"/>
  <c r="G89" i="109"/>
  <c r="G113" i="109"/>
  <c r="G27" i="109"/>
  <c r="G45" i="109"/>
  <c r="G63" i="109"/>
  <c r="G83" i="109"/>
  <c r="G99" i="109"/>
  <c r="G107" i="109"/>
  <c r="G125" i="109"/>
  <c r="G19" i="109"/>
  <c r="G39" i="109"/>
  <c r="G57" i="109"/>
  <c r="G75" i="109"/>
  <c r="G117" i="109"/>
  <c r="G31" i="109"/>
  <c r="G51" i="109"/>
  <c r="G69" i="109"/>
  <c r="G87" i="109"/>
  <c r="G103" i="109"/>
  <c r="G111" i="109"/>
  <c r="G25" i="109"/>
  <c r="G43" i="109"/>
  <c r="G61" i="109"/>
  <c r="G79" i="109"/>
  <c r="H19" i="106"/>
  <c r="H20" i="106"/>
  <c r="G89" i="106"/>
  <c r="H23" i="106"/>
  <c r="H22" i="106" l="1"/>
  <c r="C89" i="106"/>
  <c r="H17" i="106"/>
  <c r="H16" i="106"/>
  <c r="H27" i="106"/>
  <c r="G29" i="107"/>
  <c r="G13" i="107"/>
  <c r="G23" i="107"/>
  <c r="G19" i="107"/>
  <c r="G31" i="107"/>
  <c r="G17" i="107"/>
  <c r="G21" i="107"/>
  <c r="H14" i="106" l="1"/>
  <c r="A6" i="107" l="1"/>
  <c r="A1" i="106"/>
  <c r="A1" i="104"/>
  <c r="A6" i="109"/>
</calcChain>
</file>

<file path=xl/sharedStrings.xml><?xml version="1.0" encoding="utf-8"?>
<sst xmlns="http://schemas.openxmlformats.org/spreadsheetml/2006/main" count="589" uniqueCount="429">
  <si>
    <t>DESCRIZIONE</t>
  </si>
  <si>
    <t>CODICE</t>
  </si>
  <si>
    <t>IMPORTI</t>
  </si>
  <si>
    <t>NO</t>
  </si>
  <si>
    <t>F999</t>
  </si>
  <si>
    <t>U998</t>
  </si>
  <si>
    <t>ND</t>
  </si>
  <si>
    <t>RILEVAZIONE CEPEL</t>
  </si>
  <si>
    <t>Totale Risorse fisse</t>
  </si>
  <si>
    <t>Risorse variabili</t>
  </si>
  <si>
    <t>Totale Risorse variabili</t>
  </si>
  <si>
    <t>U448</t>
  </si>
  <si>
    <t>U449</t>
  </si>
  <si>
    <t>F50H</t>
  </si>
  <si>
    <t>F70A</t>
  </si>
  <si>
    <t>NOTE</t>
  </si>
  <si>
    <t>###</t>
  </si>
  <si>
    <t>F96H</t>
  </si>
  <si>
    <t>F27I</t>
  </si>
  <si>
    <t>SCHEDA UNIFICATA EX ART. 40 BIS, COMMA 3 DEL D.LGS. N.165/2001:</t>
  </si>
  <si>
    <t>"SPECIFICHE INFORMAZIONI SULLA CONTRATTAZIONE INTEGRATIVA"</t>
  </si>
  <si>
    <t>INCONGRUENZA 16</t>
  </si>
  <si>
    <t>Contatore</t>
  </si>
  <si>
    <t>GEN</t>
  </si>
  <si>
    <t>FONDO RELATIVO ALL'ANNO DI RILEVAZIONE / TEMPISTICA DELLA C.I.</t>
  </si>
  <si>
    <t>Cod_sez</t>
  </si>
  <si>
    <t>Cod_dom</t>
  </si>
  <si>
    <t>Tipo_dom</t>
  </si>
  <si>
    <t>Dato</t>
  </si>
  <si>
    <t>FLAG</t>
  </si>
  <si>
    <t>DATE</t>
  </si>
  <si>
    <t>GEN195</t>
  </si>
  <si>
    <t>INT</t>
  </si>
  <si>
    <t>Annualità di ritardo nella certificazione del fondo/i contrattazione integrativa alla compilazione/rettifica della presente scheda (0=almeno costituzione fondo/i anno rilevazione certif.; 1=almeno costituzione fondo/i anno precedente certif. ecc.)</t>
  </si>
  <si>
    <t>LEG</t>
  </si>
  <si>
    <t>PERC</t>
  </si>
  <si>
    <t>LEG265</t>
  </si>
  <si>
    <t>ORG</t>
  </si>
  <si>
    <t>ORGANIZZAZIONE E INCARICHI</t>
  </si>
  <si>
    <t>ORG136</t>
  </si>
  <si>
    <t>ORG179</t>
  </si>
  <si>
    <t>ORG161</t>
  </si>
  <si>
    <t>PRD</t>
  </si>
  <si>
    <t>CPL</t>
  </si>
  <si>
    <t>CPL147</t>
  </si>
  <si>
    <t>La valutazione delle prestazioni e dei risultati è effettuata in forma singola o associata?</t>
  </si>
  <si>
    <t>INF</t>
  </si>
  <si>
    <t>INFORMAZIONI / CHIARIMENTI</t>
  </si>
  <si>
    <t>INF209</t>
  </si>
  <si>
    <t>Informazioni/chiarimenti da parte dell'Organo di controllo (max 1.500 caratteri)</t>
  </si>
  <si>
    <t>INF127</t>
  </si>
  <si>
    <t>Informazioni/chiarimenti da parte dell'Amministrazione (max 1.500 caratteri)</t>
  </si>
  <si>
    <t>MACROCATEGORIA: PERSONALE NON DIRIGENTE</t>
  </si>
  <si>
    <t>PEO</t>
  </si>
  <si>
    <t>PEO188</t>
  </si>
  <si>
    <t>PEO133</t>
  </si>
  <si>
    <t>CPL194</t>
  </si>
  <si>
    <t>Viene effettuata la valutazione delle prestazioni e dei risultati dei dipendenti (art. 6 del Ccnl 31.3.1999) (S/N) ?</t>
  </si>
  <si>
    <t>CPL182</t>
  </si>
  <si>
    <t>SQUADRATURA 9</t>
  </si>
  <si>
    <t>Risorse / Costituzione del fondo</t>
  </si>
  <si>
    <t>Impeghi / Importi erogati</t>
  </si>
  <si>
    <t>Risorse fisse aventi carattere di certezza e stabilità</t>
  </si>
  <si>
    <t>Fondo</t>
  </si>
  <si>
    <t>Natura</t>
  </si>
  <si>
    <t>Voce</t>
  </si>
  <si>
    <t>INCONGRUENZA 9</t>
  </si>
  <si>
    <t>Decurtazioni</t>
  </si>
  <si>
    <t>F00P</t>
  </si>
  <si>
    <t>F01P</t>
  </si>
  <si>
    <t>Totale Decurtazioni</t>
  </si>
  <si>
    <t>F00Z</t>
  </si>
  <si>
    <t>U22I</t>
  </si>
  <si>
    <t>GEN353</t>
  </si>
  <si>
    <t>GEN354</t>
  </si>
  <si>
    <t>GEN355</t>
  </si>
  <si>
    <t>Art 43 L 449/1997 - Entr. conto terzi o utenza o sponsor.</t>
  </si>
  <si>
    <t>Art 16 cc 4-5-6 DL 98/11 - Risp. piani razionalizzazione</t>
  </si>
  <si>
    <t>Art 23 c 2 Dlgs 75/2017 - Dec. fondo rispetto limite 2016</t>
  </si>
  <si>
    <t>Art 40 c 3-q DLgs 165/2001 - Dec. anno per piani di recup.</t>
  </si>
  <si>
    <t>F01S</t>
  </si>
  <si>
    <t>Art 4 DL 16/2014 - Dec. anno per piani di recup.</t>
  </si>
  <si>
    <t>F01T</t>
  </si>
  <si>
    <t>Fondo risorse decentrate</t>
  </si>
  <si>
    <t>Art 67 c 1 Ccnl 16-18 - Unico importo consolidato 2017</t>
  </si>
  <si>
    <t>F00B</t>
  </si>
  <si>
    <t>U00D</t>
  </si>
  <si>
    <t>Art 67 c 2 L C Ccnl 16-18 - RIA e ass. ad pers. cessato</t>
  </si>
  <si>
    <t>F00C</t>
  </si>
  <si>
    <t>U00E</t>
  </si>
  <si>
    <t>Art 2 c 3 DLgs 165/2001 - Risp. tratt. ec. pre-Ccnl 94-97</t>
  </si>
  <si>
    <t>U00F</t>
  </si>
  <si>
    <t>Art 67 c 2 L E Ccnl 16-18-Increm. pers. trasf. disp. legge</t>
  </si>
  <si>
    <t>F00D</t>
  </si>
  <si>
    <t>U00G</t>
  </si>
  <si>
    <t>Art 67 c 2 L E Ccnl 16-18 - Increm. altro pers. trasf.</t>
  </si>
  <si>
    <t>F00E</t>
  </si>
  <si>
    <t>U00H</t>
  </si>
  <si>
    <t>U00J</t>
  </si>
  <si>
    <t>Art 67 c 2 L G Ccnl 16-18 - Increm. riduz. stab. straord.</t>
  </si>
  <si>
    <t>F00K</t>
  </si>
  <si>
    <t>U00K</t>
  </si>
  <si>
    <t>U00L</t>
  </si>
  <si>
    <t>U00P</t>
  </si>
  <si>
    <t>U00Q</t>
  </si>
  <si>
    <t>U00R</t>
  </si>
  <si>
    <t>U00S</t>
  </si>
  <si>
    <t>Art 70-ter Ccnl 16-18 - Contr Istat e Enti pubbl autorizz</t>
  </si>
  <si>
    <t>F00S</t>
  </si>
  <si>
    <t>U01B</t>
  </si>
  <si>
    <t>Art 56-ter Ccnl 16-18 - Risorse serv agg PL iniz privata</t>
  </si>
  <si>
    <t>F00V</t>
  </si>
  <si>
    <t>U00M</t>
  </si>
  <si>
    <t>U00V</t>
  </si>
  <si>
    <t>F00T</t>
  </si>
  <si>
    <t>U00Y</t>
  </si>
  <si>
    <t>Art 67 c 3 L D Ccnl 16-18-RIA cess anno prec mensil residue</t>
  </si>
  <si>
    <t>F00U</t>
  </si>
  <si>
    <t>Altri istituti non compresi fra i precedenti</t>
  </si>
  <si>
    <t>Art 67 c 3 L F Ccnl 16-18 - Messi notificatori</t>
  </si>
  <si>
    <t>F00X</t>
  </si>
  <si>
    <t>Totale Fondo risorse decentrate</t>
  </si>
  <si>
    <t>Art 67 c 3 L G Ccnl 16-18 - Ris. pers. da case da gioco</t>
  </si>
  <si>
    <t>F00Y</t>
  </si>
  <si>
    <t>U00U</t>
  </si>
  <si>
    <t>U00W</t>
  </si>
  <si>
    <t>Art 67 c 3 L K Ccnl 16-18-Integr. pers. trasf. corso d'anno</t>
  </si>
  <si>
    <t>F01M</t>
  </si>
  <si>
    <t>U00X</t>
  </si>
  <si>
    <t>Art 67 c 2 L E Ccnl 16-18 -Dec. pers. trasf. disp. Legge</t>
  </si>
  <si>
    <t>F01Q</t>
  </si>
  <si>
    <t>Art 67 c 2 L E Ccnl 16-18 -Dec. altro pers. trasf.</t>
  </si>
  <si>
    <t>F01R</t>
  </si>
  <si>
    <t>Art 1 c 456 L 147/2013 - Decurtazione permanente</t>
  </si>
  <si>
    <t>RISPETTO DI SPECIFICI LIMITI DI LEGGE</t>
  </si>
  <si>
    <t>(eventuale) Importo del co-finanziamento al recupero riferito alla annualità corrente del recupero di risorse in eccesso ai sensi dell'art. 4, c. 2 del DL 16/2014 (euro)</t>
  </si>
  <si>
    <t>PERFORMANCE / RISULTATO</t>
  </si>
  <si>
    <t>LEG362</t>
  </si>
  <si>
    <t>Importo del limite di cui all'art. 9, comma 28 del decreto legge n. 78/2010 riferito all'anno corrente (euro)</t>
  </si>
  <si>
    <t>LEG364</t>
  </si>
  <si>
    <t>Importo del limite di cui all'art. 9, comma 28 del decreto legge n. 78/2010 utilizzato ai fini delle assunzioni effettuate nell'anno corrente ai sensi dell'art. 20, comma 3 del Dlgs 75/2017 (stipendio, accessorio e O.R. a carico dell'amministrazione)</t>
  </si>
  <si>
    <t>ORG366</t>
  </si>
  <si>
    <t>PRD368</t>
  </si>
  <si>
    <t>Importo totale della performance individuale erogata a valere sul fondo dell'anno di rilevazione (euro)</t>
  </si>
  <si>
    <t>PRD369</t>
  </si>
  <si>
    <t>Importo totale della performance organizzativa erogata a valere sul fondo dell'anno di rilevazione (euro)</t>
  </si>
  <si>
    <t>PRD370</t>
  </si>
  <si>
    <t>Importo totale della performance (individuale e organizzativa) non erogata a seguito della valutazione non piena con riferimento al fondo dell'anno di rilevazione (euro)</t>
  </si>
  <si>
    <t>Quale è il valore massimo in percentuale dell'indennità di risultato rispetto all'indennità di posizione (art.10, c. 3 del Ccnl 31.3.1999)?</t>
  </si>
  <si>
    <t>Art 1 c 800 L 205/2017 - Armonizz pers province transitato</t>
  </si>
  <si>
    <t>F10K</t>
  </si>
  <si>
    <t>F10M</t>
  </si>
  <si>
    <t>F10N</t>
  </si>
  <si>
    <t>U04C</t>
  </si>
  <si>
    <t>F10L</t>
  </si>
  <si>
    <t>LEG398</t>
  </si>
  <si>
    <t>F10Y</t>
  </si>
  <si>
    <t>Art 67 c 2 L F Ccnl 16-18 - Rid. stab. org. dir. Regioni</t>
  </si>
  <si>
    <t>F00J</t>
  </si>
  <si>
    <t>Non operativa</t>
  </si>
  <si>
    <t>SC</t>
  </si>
  <si>
    <t>Segretario comunale e provinciale (bilancio)</t>
  </si>
  <si>
    <t>Risorse a carico del bilancio</t>
  </si>
  <si>
    <t>Destinazioni erogate per prestazioni rese nell'anno di riferimento</t>
  </si>
  <si>
    <t>Totale Risorse a carico del Bilancio</t>
  </si>
  <si>
    <t>Totale Segretario Com.le e Prov.le (bilancio)</t>
  </si>
  <si>
    <t>Totale Destinazioni erogate per prestazioni rese nell'anno di riferimento</t>
  </si>
  <si>
    <t>F15K</t>
  </si>
  <si>
    <t>Straordinario (bilancio)</t>
  </si>
  <si>
    <t>U05P</t>
  </si>
  <si>
    <t>U05Q</t>
  </si>
  <si>
    <t>U05R</t>
  </si>
  <si>
    <t>Totale Straordinario (bilancio)</t>
  </si>
  <si>
    <t>Risorse a carico del Bilancio</t>
  </si>
  <si>
    <t>F15N</t>
  </si>
  <si>
    <t>Art 39 Ccnl 14.9.00 - Ris straord elettorale</t>
  </si>
  <si>
    <t>F15O</t>
  </si>
  <si>
    <t>Art 39 Ccnl 14.9.00 - Ris straord eventi str e cal naturali</t>
  </si>
  <si>
    <t>F15P</t>
  </si>
  <si>
    <t>Art 67 c 2 L G Ccnl 16-18 - Riduz stab straord a fav Fondo</t>
  </si>
  <si>
    <t>F15R</t>
  </si>
  <si>
    <t>SQUADRATURA 5</t>
  </si>
  <si>
    <t>MACROCATEGORIA: SEGRETARIO COMUNALE E PROVINCIALE</t>
  </si>
  <si>
    <t>LEG428</t>
  </si>
  <si>
    <t>Importo del limite 2016 riferito alla presente macrocategoria (euro)</t>
  </si>
  <si>
    <t>In caso di certificazione disgiunta: data di certificazione della sola costituzione del fondo/i specificamente riferita all'anno di rilevazione (art. 40-bis, c.1 del Dlgs 165/2001)</t>
  </si>
  <si>
    <t>In caso di certificazione disgiunta: data di certificazione del solo contratto integrativo economico specificamente riferito al fondo/i dell'anno di rilevazione, sulla base di certificazione costituzione fondo effettuata in precedenza (art. 40-bis, c.1 del Dlgs 165/2001)</t>
  </si>
  <si>
    <t>In caso di certificazione congiunta: data di certificazione tanto della costituzione del fondo che del contratto integrativo economico specificamente riferito al fondo/i dell'anno di rilevazione (art. 40-bis, c.1 del Dlgs 165/2001)</t>
  </si>
  <si>
    <t>SQ9</t>
  </si>
  <si>
    <t>Art 14 Ccnl 98-01 - Ris straordinario ordinario anno 2017</t>
  </si>
  <si>
    <t>F18J</t>
  </si>
  <si>
    <t>U06Z</t>
  </si>
  <si>
    <t>TOTALE GENERALE RISORSE</t>
  </si>
  <si>
    <t>TOTALE GENERALE IMPIEGHI EROGATI</t>
  </si>
  <si>
    <t>x</t>
  </si>
  <si>
    <t>LEG433</t>
  </si>
  <si>
    <t>Ris. accessorie soggette all'art. 23, comma 2 DLgs n. 75/2017 destinate al Segretario nel 2016, riferite alla intera annualità (in caso di segreteria convenzionata 2016 indicare le risorse destinate al Segretario da tutti gli enti della convenzione, euro)</t>
  </si>
  <si>
    <t>LEG434</t>
  </si>
  <si>
    <t>Art. 107, comma 1 Ccnl 16-18 - incremento retribuzione di posizione (valutata su base annua ed in assenza di segreteria convenzionata, euro)</t>
  </si>
  <si>
    <t>LEG435</t>
  </si>
  <si>
    <t>Art. 107, comma 2 Ccnl 16-18 - Incremento annuo galleggiamento Segretario ex art. 41, comma 5 del Ccnl 16/5/2001 (valutato su base annua ed in assenza di segreteria convenzionata, euro)</t>
  </si>
  <si>
    <t>LEG436</t>
  </si>
  <si>
    <t>LEG438</t>
  </si>
  <si>
    <r>
      <t>Art. 107, comma 2 Ccnl 16-18 - Incremento annuo galleggiamento determinato</t>
    </r>
    <r>
      <rPr>
        <sz val="14"/>
        <color indexed="12"/>
        <rFont val="Arial"/>
        <family val="2"/>
      </rPr>
      <t xml:space="preserve"> </t>
    </r>
    <r>
      <rPr>
        <sz val="12"/>
        <rFont val="Arial"/>
        <family val="2"/>
      </rPr>
      <t>da art. 41, comma 5 del Ccnl 16/5/2001 (valutato su base annua corretta per la quota di convenzione, euro)</t>
    </r>
  </si>
  <si>
    <t>Altre risorse non comprese fra le precedenti</t>
  </si>
  <si>
    <t>F00O</t>
  </si>
  <si>
    <t>Art 1 c 1091 L 145/2018 - Rec. ev. IMU e TARI</t>
  </si>
  <si>
    <t>Altre decurtazioni non comprese fra le precedenti</t>
  </si>
  <si>
    <t>Indennità di comparto - quota carico fondo</t>
  </si>
  <si>
    <t>Incremento indennità personale asili nido</t>
  </si>
  <si>
    <t>Indennità personale ex VIII qualifica funzionale</t>
  </si>
  <si>
    <t>INCONGRUENZA 9 - Fondo risorse decentrate</t>
  </si>
  <si>
    <t>Premi correlati alla performance organizzativa</t>
  </si>
  <si>
    <t>Premi correlati alla performance individuale</t>
  </si>
  <si>
    <t>Ind turno, reperib e lav fest (art 24 c 1 CCNL 14.09.2000)</t>
  </si>
  <si>
    <t>Compensi specifiche responsabilità</t>
  </si>
  <si>
    <t>U07E</t>
  </si>
  <si>
    <t>Incentivi recupero evasione IMU e TARI</t>
  </si>
  <si>
    <t>Compensi Istat Enti e Organismi pubblici autorizzati</t>
  </si>
  <si>
    <t>Altre specifiche disposizioni di legge</t>
  </si>
  <si>
    <t>Compensi ai messi notificatori</t>
  </si>
  <si>
    <t>Compensi al personale case da gioco</t>
  </si>
  <si>
    <t>Polizia Locale - Servizi aggiuntivi iniziativa privata</t>
  </si>
  <si>
    <t>Polizia locale - Incentivi prov violazione codice strada</t>
  </si>
  <si>
    <t>Polizia locale - Indennità di servizio esterno</t>
  </si>
  <si>
    <t>Polizia locale - Indennità di funzione</t>
  </si>
  <si>
    <t>Retribuzione di posizione</t>
  </si>
  <si>
    <t>Retribuzione di risultato</t>
  </si>
  <si>
    <t>Retribuzione di risultato per incarichi ad interim</t>
  </si>
  <si>
    <t>Straordinario ordinario</t>
  </si>
  <si>
    <t>Straordinario elettorale</t>
  </si>
  <si>
    <t>Straordinario per eventi straordinari e calamità naturali</t>
  </si>
  <si>
    <t>Totale risorse della tabella 15 (e, ove previste, anche della sezione LEG della scheda SICI) della presente macro-categoria non rilevanti ai fini della verifica del limite art. 23 c. 2 Dlgs 75/2017 (euro)</t>
  </si>
  <si>
    <t>Art 9 c 3 DL 90/2014 - Comp Avvocati carico controparti</t>
  </si>
  <si>
    <t>Art 9 c 6 DL 90/2014 - Comp Avvocati spese compensate</t>
  </si>
  <si>
    <t>Compensi Avvocati art. 9 cc. 5-6 DL 90/2014</t>
  </si>
  <si>
    <t>F16L</t>
  </si>
  <si>
    <t>Art 67 c 2 L A Ccnl 16-18 - Increm 83,20 euro dal 31.12.2018</t>
  </si>
  <si>
    <r>
      <t>Costituzione fondi per il trattamento accessorio</t>
    </r>
    <r>
      <rPr>
        <sz val="10"/>
        <rFont val="Arial"/>
        <family val="2"/>
      </rPr>
      <t xml:space="preserve"> </t>
    </r>
    <r>
      <rPr>
        <vertAlign val="superscript"/>
        <sz val="10"/>
        <rFont val="Arial"/>
        <family val="2"/>
      </rPr>
      <t>(1)</t>
    </r>
  </si>
  <si>
    <r>
      <t>Destinazione fondi per il trattamento accessorio</t>
    </r>
    <r>
      <rPr>
        <sz val="10"/>
        <rFont val="Arial"/>
        <family val="2"/>
      </rPr>
      <t xml:space="preserve"> </t>
    </r>
    <r>
      <rPr>
        <vertAlign val="superscript"/>
        <sz val="10"/>
        <rFont val="Arial"/>
        <family val="2"/>
      </rPr>
      <t>(1)</t>
    </r>
  </si>
  <si>
    <t>SQUADRATURA 8</t>
  </si>
  <si>
    <t>(eventuali) Quote a rimborso ex art 43 c 2 Ccnl 16-5-01</t>
  </si>
  <si>
    <t>F20M</t>
  </si>
  <si>
    <t>Differenziali stipendiali in essere non disponibili alla CI</t>
  </si>
  <si>
    <t>U20S</t>
  </si>
  <si>
    <t>F20K</t>
  </si>
  <si>
    <t>Quota di retribuzione accessoria individuata nel vigente protocollo/accordo di segreteria convenzionata (valore %, indicare 100% in caso di segretario titolare di sede unica e 0% nel caso di scavalco per l'intero anno)</t>
  </si>
  <si>
    <t>LEG452</t>
  </si>
  <si>
    <t>PRD455</t>
  </si>
  <si>
    <t>Differenziazione del premio individuale - La contrattazione integrativa ha preventivamente definito la limitata quota massima di personale valutato cui attribuire la maggiorazione del premio individuale (S/N)?</t>
  </si>
  <si>
    <t>PRD456</t>
  </si>
  <si>
    <t>PRD457</t>
  </si>
  <si>
    <t>WLF</t>
  </si>
  <si>
    <t>WELFARE INTEGRATIVO</t>
  </si>
  <si>
    <t>WLF466</t>
  </si>
  <si>
    <t>Disponibilità anno di rilevazione per la concessione di benefici di welfare al netto degli eventuali utilizzi del fondo per la contrattazione integrativa (euro)</t>
  </si>
  <si>
    <t>WLF467</t>
  </si>
  <si>
    <t>WLF468</t>
  </si>
  <si>
    <t>WLF469</t>
  </si>
  <si>
    <t>WLF472</t>
  </si>
  <si>
    <t>WLF471</t>
  </si>
  <si>
    <t>PEO473</t>
  </si>
  <si>
    <t>PEO119</t>
  </si>
  <si>
    <t>Welfare integrativo anno di rilevazione - Iniziative di sostegno al reddito della famiglia effettivamente erogate (euro)</t>
  </si>
  <si>
    <t>Welfare integrativo anno di rilevazione - Contributi a favore di attività culturali, ricreative e con finalità sociale effettivamente erogate (euro)</t>
  </si>
  <si>
    <t>Welfare integrativo anno di rilevazione - Anticipazioni, sovvenzioni e prestiti a favore di dipendenti in difficoltà effettivamente erogate (euro)</t>
  </si>
  <si>
    <t>Welfare integrativo anno di rilevazione - Polizze sanitarie integrative effettivamente erogate (euro)</t>
  </si>
  <si>
    <t>Welfare integrativo anno di rilevazione - Supporto all'istruzione e promozione del merito dei figli effettivamente erogate (euro)</t>
  </si>
  <si>
    <t>F23X</t>
  </si>
  <si>
    <t>F23Y</t>
  </si>
  <si>
    <t>Art 67 c 2 L B Ccnl 16-18 - Ridet. increm. stip. Ccnl 16-18</t>
  </si>
  <si>
    <t>Art 79 c 1 L D Ccnl 19-21 - Ridet. increm. stip. Ccnl 19-21</t>
  </si>
  <si>
    <t>F24K</t>
  </si>
  <si>
    <r>
      <rPr>
        <vertAlign val="superscript"/>
        <sz val="8"/>
        <rFont val="Arial"/>
        <family val="2"/>
      </rPr>
      <t xml:space="preserve">(1) </t>
    </r>
    <r>
      <rPr>
        <sz val="8"/>
        <rFont val="Arial"/>
        <family val="2"/>
      </rPr>
      <t>Tutti gli importi vanno indicati in euro e al netto degli oneri sociali (contributi ed IRAP) a carico del datore di lavoro.</t>
    </r>
  </si>
  <si>
    <t>F24L</t>
  </si>
  <si>
    <t xml:space="preserve">    dall’attuazione dei progetti del PNRR e nel rispetto dei requisiti di cui al comma 4 dell’art. 8 del DL n. 13/2023.</t>
  </si>
  <si>
    <r>
      <t>Destinazione fondi per il trattamento accessorio</t>
    </r>
    <r>
      <rPr>
        <b/>
        <sz val="10"/>
        <color indexed="12"/>
        <rFont val="Arial"/>
        <family val="2"/>
      </rPr>
      <t xml:space="preserve"> </t>
    </r>
    <r>
      <rPr>
        <vertAlign val="superscript"/>
        <sz val="10"/>
        <rFont val="Arial"/>
        <family val="2"/>
      </rPr>
      <t>(1)</t>
    </r>
  </si>
  <si>
    <t>Progressioni economiche anno di rifer.to</t>
  </si>
  <si>
    <t>U02P</t>
  </si>
  <si>
    <r>
      <t>Art 79 c 1 L B Ccnl 19-21 - Increm 84,50 euro dal 1.1.2021</t>
    </r>
    <r>
      <rPr>
        <vertAlign val="superscript"/>
        <sz val="8"/>
        <rFont val="Arial"/>
        <family val="2"/>
      </rPr>
      <t xml:space="preserve"> </t>
    </r>
  </si>
  <si>
    <t>Ass. ad pers. riass. progr. fra le aree</t>
  </si>
  <si>
    <t>U07T</t>
  </si>
  <si>
    <t>Indennità condizioni di lavoro</t>
  </si>
  <si>
    <r>
      <t>Art 79 c 1 L C Ccnl 19-21 - Incr. stabile consist. personale</t>
    </r>
    <r>
      <rPr>
        <vertAlign val="superscript"/>
        <sz val="8"/>
        <rFont val="Arial"/>
        <family val="2"/>
      </rPr>
      <t xml:space="preserve"> (2)</t>
    </r>
  </si>
  <si>
    <t>Incentivi funzioni tecniche</t>
  </si>
  <si>
    <t>Art 79 c 1-bis Ccnl 19-21 - Diff stip B3-B1, D3-D1</t>
  </si>
  <si>
    <t>F25W</t>
  </si>
  <si>
    <r>
      <t xml:space="preserve">Art 11 c 1 L B DL 135/18 - Incr acc ass deroga fac ass.li </t>
    </r>
    <r>
      <rPr>
        <vertAlign val="superscript"/>
        <sz val="8"/>
        <rFont val="Arial"/>
        <family val="2"/>
      </rPr>
      <t>(3)</t>
    </r>
  </si>
  <si>
    <r>
      <t>Art 33 DL 34/19 - Nuove assunzioni base sostenibilità</t>
    </r>
    <r>
      <rPr>
        <vertAlign val="superscript"/>
        <sz val="8"/>
        <rFont val="Arial"/>
        <family val="2"/>
      </rPr>
      <t xml:space="preserve"> (4)</t>
    </r>
  </si>
  <si>
    <t>Welfare integrativo a carico del fondo</t>
  </si>
  <si>
    <t>U02S</t>
  </si>
  <si>
    <t>Art 98 c 1 L C Ccnl 19-21 - Prov violaz codice strada</t>
  </si>
  <si>
    <t>F25X</t>
  </si>
  <si>
    <t>F24O</t>
  </si>
  <si>
    <t>F24N</t>
  </si>
  <si>
    <t>F24P</t>
  </si>
  <si>
    <r>
      <t xml:space="preserve">Art 67 c 3 L C Ccnl 16-18 - Altre spec. disp. di legge </t>
    </r>
    <r>
      <rPr>
        <vertAlign val="superscript"/>
        <sz val="8"/>
        <rFont val="Arial"/>
        <family val="2"/>
      </rPr>
      <t>(9)</t>
    </r>
  </si>
  <si>
    <t>Art 79 c 2 L D Ccnl 19-21 -Risp. straord. cons. anno prec.</t>
  </si>
  <si>
    <t>F25Y</t>
  </si>
  <si>
    <t>Art 79 c 2 L B Ccnl 19-21 - Integrazione 1,2% m.s. 1997</t>
  </si>
  <si>
    <t>F25Z</t>
  </si>
  <si>
    <t>Art 1 c 604 L 234/2021 - Increm 0,22% m.s. 2018 dal 1.1.2022</t>
  </si>
  <si>
    <t>F24T</t>
  </si>
  <si>
    <t>F26B</t>
  </si>
  <si>
    <t>Art 7 c 4 L U Ccnl 19-21 - Dec. risorse destinate E.Q.</t>
  </si>
  <si>
    <t>F26J</t>
  </si>
  <si>
    <t>Incarichi di Elevata Qualificazione (bilancio)</t>
  </si>
  <si>
    <t>F27N</t>
  </si>
  <si>
    <t>Art 7 c 4 L U Ccnl 19-21 - Increm. risorse destinate inc. EQ</t>
  </si>
  <si>
    <t>F26L</t>
  </si>
  <si>
    <t>Art 11bis c2 DL135/18 - Increm pos e ris E.Q. rinunce ass.li</t>
  </si>
  <si>
    <t>F26M</t>
  </si>
  <si>
    <t>F26N</t>
  </si>
  <si>
    <t>Totale E.Q. (bilancio)</t>
  </si>
  <si>
    <t>Art 17 c 6 Ccnl 19-21 - Riduzione risorse destinate inc. EQ</t>
  </si>
  <si>
    <t>F26O</t>
  </si>
  <si>
    <r>
      <rPr>
        <vertAlign val="superscript"/>
        <sz val="8"/>
        <rFont val="Arial"/>
        <family val="2"/>
      </rPr>
      <t xml:space="preserve">(2) </t>
    </r>
    <r>
      <rPr>
        <sz val="8"/>
        <rFont val="Arial"/>
        <family val="2"/>
      </rPr>
      <t>Indicare in questa voce anche gli eventuali incrementi ex art. 67, comma 2, lettera h) del Ccnl 2016-18.</t>
    </r>
  </si>
  <si>
    <r>
      <rPr>
        <vertAlign val="superscript"/>
        <sz val="8"/>
        <rFont val="Arial"/>
        <family val="2"/>
      </rPr>
      <t>(3)</t>
    </r>
    <r>
      <rPr>
        <sz val="8"/>
        <rFont val="Arial"/>
        <family val="2"/>
      </rPr>
      <t xml:space="preserve"> Nota bene: gli incrementi della retribuzione accessoria, in deroga al limite 2016, per le assunzioni a t.d. ai sensi dell’art. 1 del DL n. 80/2021 per l’attuazione di progetti PNRR, vanno indicati nelle risorse variabili alla voce F24O.</t>
    </r>
  </si>
  <si>
    <r>
      <rPr>
        <vertAlign val="superscript"/>
        <sz val="8"/>
        <rFont val="Arial"/>
        <family val="2"/>
      </rPr>
      <t>(4)</t>
    </r>
    <r>
      <rPr>
        <sz val="8"/>
        <rFont val="Arial"/>
        <family val="2"/>
      </rPr>
      <t xml:space="preserve"> Indicare gli incrementi del fondo e delle risorse destinate agli incarichi di E.Q. come certificati dall'organo di controllo determinati da assunzioni a tempo indeterminato (cfr. nota MEF prot. 179877 del 1 settembre 2020).</t>
    </r>
  </si>
  <si>
    <r>
      <rPr>
        <vertAlign val="superscript"/>
        <sz val="8"/>
        <rFont val="Arial"/>
        <family val="2"/>
      </rPr>
      <t xml:space="preserve">(5) </t>
    </r>
    <r>
      <rPr>
        <sz val="8"/>
        <rFont val="Arial"/>
        <family val="2"/>
      </rPr>
      <t>Indicare l’incremento della retribuzione accessoria, in deroga al limite 2016, per assunzioni a t.d. effettuate ai sensi dell’art.1 del DL n. 80/2021, il cui costo è incluso nel quadro economico del progetto con relativo rimborso a carico</t>
    </r>
  </si>
  <si>
    <t xml:space="preserve">    delle risorse del PNRR.</t>
  </si>
  <si>
    <r>
      <rPr>
        <vertAlign val="superscript"/>
        <sz val="8"/>
        <rFont val="Arial"/>
        <family val="2"/>
      </rPr>
      <t>(6)</t>
    </r>
    <r>
      <rPr>
        <sz val="8"/>
        <rFont val="Arial"/>
        <family val="2"/>
      </rPr>
      <t xml:space="preserve"> Indicare l’incremento della retribuzione accessoria, in deroga al limite 2016, per assunzioni a t.d. effettuate ai sensi del DL n. 152/2021, art 31-bis, commi 1 (incremento finanziato con risorse proprie del Comune) e 5 (incremento </t>
    </r>
  </si>
  <si>
    <t xml:space="preserve">    finanziato dal Ministero dell’Interno, quest'ultimo limitato ai Comuni con popolazione inferiore a 5.000 abitanti di cui al DPCM 30 dicembre 2022).</t>
  </si>
  <si>
    <r>
      <rPr>
        <vertAlign val="superscript"/>
        <sz val="8"/>
        <rFont val="Arial"/>
        <family val="2"/>
      </rPr>
      <t>(7)</t>
    </r>
    <r>
      <rPr>
        <sz val="8"/>
        <rFont val="Arial"/>
        <family val="2"/>
      </rPr>
      <t xml:space="preserve"> È facoltà degli enti locali incrementare la componente variabile del fondo in deroga al limite 2016 e fino a un massimo del 5% calcolato sulla componente stabile del fondo certificato nel 2016, in relazione agli impegni derivanti</t>
    </r>
  </si>
  <si>
    <r>
      <rPr>
        <vertAlign val="superscript"/>
        <sz val="8"/>
        <rFont val="Arial"/>
        <family val="2"/>
      </rPr>
      <t xml:space="preserve">(8) </t>
    </r>
    <r>
      <rPr>
        <sz val="8"/>
        <rFont val="Arial"/>
        <family val="2"/>
      </rPr>
      <t>Ricomprendere in questa voce anche gli incentivi ex art. 113 del DLgs n. 50/2016 di competenza dell’anno di rilevazione.</t>
    </r>
  </si>
  <si>
    <r>
      <rPr>
        <vertAlign val="superscript"/>
        <sz val="8"/>
        <rFont val="Arial"/>
        <family val="2"/>
      </rPr>
      <t>(9)</t>
    </r>
    <r>
      <rPr>
        <sz val="8"/>
        <rFont val="Arial"/>
        <family val="2"/>
      </rPr>
      <t xml:space="preserve"> Escluse le poste identificate in voci specifiche separate.</t>
    </r>
  </si>
  <si>
    <r>
      <rPr>
        <vertAlign val="superscript"/>
        <sz val="8"/>
        <rFont val="Arial"/>
        <family val="2"/>
      </rPr>
      <t>(10)</t>
    </r>
    <r>
      <rPr>
        <sz val="8"/>
        <rFont val="Arial"/>
        <family val="2"/>
      </rPr>
      <t xml:space="preserve"> Ad esclusione dei proventi per violazione del codice della strada che vanno inseriti nella specifica voce.</t>
    </r>
  </si>
  <si>
    <r>
      <rPr>
        <vertAlign val="superscript"/>
        <sz val="8"/>
        <rFont val="Arial"/>
        <family val="2"/>
      </rPr>
      <t>(11)</t>
    </r>
    <r>
      <rPr>
        <sz val="8"/>
        <rFont val="Arial"/>
        <family val="2"/>
      </rPr>
      <t xml:space="preserve"> Secondo le indicazioni dell'articolo 80, comma 1, ultimo periodo del Ccnl 2019-21.</t>
    </r>
  </si>
  <si>
    <r>
      <rPr>
        <vertAlign val="superscript"/>
        <sz val="8"/>
        <rFont val="Arial"/>
        <family val="2"/>
      </rPr>
      <t>(12)</t>
    </r>
    <r>
      <rPr>
        <sz val="8"/>
        <rFont val="Arial"/>
        <family val="2"/>
      </rPr>
      <t xml:space="preserve"> Al netto delle voci rappresentate nelle voci successive e nel rispetto complessivo del limite 2016 di cui all'art. 73, comma 2, del DLgs n. 75/2017.</t>
    </r>
  </si>
  <si>
    <r>
      <t xml:space="preserve">Importo del limite 2016 riferito alla presente macrocategoria (euro) </t>
    </r>
    <r>
      <rPr>
        <vertAlign val="superscript"/>
        <sz val="12"/>
        <rFont val="Arial"/>
        <family val="2"/>
      </rPr>
      <t>(1)</t>
    </r>
  </si>
  <si>
    <t>LEG485</t>
  </si>
  <si>
    <r>
      <t>Totale risorse della tabella 15 (e, ove previste, anche della sezione LEG della scheda SICI) della presente macro-categoria non rilevanti ai fini della verifica del limite art. 23 c. 2 Dlgs 75/2017 (euro)</t>
    </r>
    <r>
      <rPr>
        <vertAlign val="superscript"/>
        <sz val="12"/>
        <rFont val="Arial"/>
        <family val="2"/>
      </rPr>
      <t xml:space="preserve"> (1)</t>
    </r>
  </si>
  <si>
    <r>
      <rPr>
        <vertAlign val="superscript"/>
        <sz val="11"/>
        <rFont val="Arial"/>
        <family val="2"/>
      </rPr>
      <t>(1)</t>
    </r>
    <r>
      <rPr>
        <sz val="11"/>
        <rFont val="Arial"/>
        <family val="2"/>
      </rPr>
      <t xml:space="preserve"> I comuni individuati dall'articolo 3, comma 6 del decreto legge n. 44 del 22 aprile 2023 la cui spesa accessoria per il Segretario non rileva ai fini del limite 2016, debbono compilare la tabella 15 del</t>
    </r>
  </si>
  <si>
    <t xml:space="preserve">    Segretario comunale e la relativa scheda SICI seguendo le istruzioni specifiche indicate nella Circolare, sezione Istruzioni specifiche del comparto Funzioni locali, paragrafo "Istruzioni specifiche  </t>
  </si>
  <si>
    <t xml:space="preserve">    per le amministrazioni comunali interessate dall’art. 6, c. 3, del decreto legge n. 44/2023".</t>
  </si>
  <si>
    <t>LEG510</t>
  </si>
  <si>
    <t>Di cui, sempre con riferimento alla presente macrocategoria, variazione del limite 2016 in aumento ex art. 33, commi 1, 1-bis, 2, del DL n. 34/2019 (cfr. Circolare, euro)</t>
  </si>
  <si>
    <t>A33</t>
  </si>
  <si>
    <t>ART. 33 DECRETO LEGGE N. 34/2019 (da compilare solo per le amministrazioni destinatarie della norma)</t>
  </si>
  <si>
    <t>A33511</t>
  </si>
  <si>
    <t>A33512</t>
  </si>
  <si>
    <t>Valore del parametro utilizzato per il raffronto con le soglie definite dai decreti attuativi dell'art. 33 D.L. 34/2019 riferito all'anno precedente a quello di rilevazione</t>
  </si>
  <si>
    <t>A33513</t>
  </si>
  <si>
    <t>ORG486</t>
  </si>
  <si>
    <t>ORG487</t>
  </si>
  <si>
    <t>ORG488</t>
  </si>
  <si>
    <t>ORG489</t>
  </si>
  <si>
    <t>Numero di incarichi di Elevata Qualificazione effettivamente in essere alla data del 31.12 dell'anno di rilevazione con rapporto di lavoro part-time e/o in convenzione con altre amministrazioni</t>
  </si>
  <si>
    <t>ORG490</t>
  </si>
  <si>
    <t>PROGRESSIONI ECONOMICHE ALL'INTERNO DELLE AREE A VALERE SUL FONDO DELL'ANNO DI RILEVAZIONE</t>
  </si>
  <si>
    <t>PEO484</t>
  </si>
  <si>
    <t>Numero di anni senza aver beneficiato di progressione economica previsto quale requisito di partecipazione alla procedura selettiva riferita all'anno di rilevazione</t>
  </si>
  <si>
    <t>PEO483</t>
  </si>
  <si>
    <t>Numero dipendenti che hanno i requisiti per partecipare alle progressioni economiche all'interno delle aree a valere sul fondo dell'anno di rilevazione</t>
  </si>
  <si>
    <t>Numero totale delle progressioni economiche all'interno delle aree effettuate a valere sul fondo dell'anno di rilevazione</t>
  </si>
  <si>
    <t>Le progressioni economiche all'interno delle aree riferite all'anno di rilevazione hanno rispettato le indicazioni di non retrodatazione oltre il 1 gennaio dell'anno di perfezionamento del contratto integrativo (S/N)?</t>
  </si>
  <si>
    <t>Importo delle risorse destinate alle progressioni economiche all'interno delle aree contrattate e certificate a valere sul fondo dell'anno di rilevazione (euro)</t>
  </si>
  <si>
    <t>PRD396</t>
  </si>
  <si>
    <t>L'ente ha rispettato l'indicazione del Ccnl di destinare almeno il 30% di specifiche risorse variabili del fondo dell'anno di rilevazione a performance Individuale (S/N)?</t>
  </si>
  <si>
    <t>Differenziazione del premio individuale - Numero dipendenti ai quali è stata erogata la maggiorazione per le prestazioni rese nell'anno di riferimento (unità)</t>
  </si>
  <si>
    <t>Differenziazione del premio individuale - Valore medio individuale della maggiorazione erogata con riferimento a prestazioni rese nell'anno di rilevazione (euro)</t>
  </si>
  <si>
    <t>PRD491</t>
  </si>
  <si>
    <t>Importo totale della retribuzione di risultato riferita ad incarichi di Elevata Qualificazione, erogato a valere sull'anno di rilevazione (euro)</t>
  </si>
  <si>
    <t>PRD492</t>
  </si>
  <si>
    <t>Importo totale della retribuzione di risultato relativo ad incarichi di Elevata Qualificazione, non erogato a seguito della valutazione non piena con riferimento all'anno di rilevazione (euro)</t>
  </si>
  <si>
    <t xml:space="preserve">     indipendentemente dai meccanismi di pagamento e di rimborso previsti dalla convenzione stessa, ivi compresa l'eventuale maggiorazione individuata dall'art. 23, comma 5, terzo alinea, del Ccnl 2019-21.</t>
  </si>
  <si>
    <t xml:space="preserve">     (cfr. parere DPF n. 22327 del 27 marzo 2024).</t>
  </si>
  <si>
    <t>Valore medio pro-capite delle risorse per remunerare gli incarichi di elevata qualificazione utilizzato quale base di calcolo per l'incremento dell'anno di rilevazione</t>
  </si>
  <si>
    <t>Valore medio pro-capite del fondo per la contrattazione integrativa utilizzato quale base di calcolo per l'incremento del fondo dell'anno di rilevazione</t>
  </si>
  <si>
    <t>A33514</t>
  </si>
  <si>
    <t xml:space="preserve">     dal DPCM 11 gennaio 2022. Per le Città Metropolitane inserire la soglia individuata dall'articolo 4, comma 2, dal DPCM 11 gennaio 2022.</t>
  </si>
  <si>
    <t>U07Z</t>
  </si>
  <si>
    <t xml:space="preserve">      compenso aggiuntivo a titolo di risultato di cui all'art. 64 del Ccnl 2019-21, da indicarsi nell'apposita voce degli utilizzi del fondo dei Dirigenti in T15(2). </t>
  </si>
  <si>
    <t xml:space="preserve">      Qualora gli enti abbiano dato applicazione alla nuova disciplina della retribuzione di posizione prevista dall'articolo 60 del CCNL 2019-2021, i relativi pagamenti vanno inclusi nella voce U448 (Retribuzione di posizione).</t>
  </si>
  <si>
    <t xml:space="preserve">      in deroga al limite di cui all’articolo 23, comma 2, del D.lgs. n. 75/2017, fino a un massimo del 5% calcolato sul valore della retribuzione di posizione in base all’art. art. 58 del CCNL 2019-21 e sul valore della retribuzione di risultato calcolata in base ai contratti collettivi vigenti.</t>
  </si>
  <si>
    <t xml:space="preserve">      Il tutto va suddiviso pro-quota in caso di segreteria convenzionata.</t>
  </si>
  <si>
    <t xml:space="preserve">     quali risorse una tantum destinate a retribuzione di risultato.</t>
  </si>
  <si>
    <r>
      <t>Ris tratt access Segret Com.le e Prov.le anno di rilevazione</t>
    </r>
    <r>
      <rPr>
        <vertAlign val="superscript"/>
        <sz val="8"/>
        <rFont val="Arial"/>
        <family val="2"/>
      </rPr>
      <t xml:space="preserve"> (2)</t>
    </r>
  </si>
  <si>
    <r>
      <t>Incremento per l’attuazione dei progetti PNRR </t>
    </r>
    <r>
      <rPr>
        <vertAlign val="superscript"/>
        <sz val="8"/>
        <rFont val="Arial"/>
        <family val="2"/>
      </rPr>
      <t>(4)</t>
    </r>
  </si>
  <si>
    <r>
      <t xml:space="preserve">Maggiorazione retribuzione di posizione </t>
    </r>
    <r>
      <rPr>
        <vertAlign val="superscript"/>
        <sz val="8"/>
        <rFont val="Arial"/>
        <family val="2"/>
      </rPr>
      <t>(3)</t>
    </r>
  </si>
  <si>
    <r>
      <t>Art 1 c 604 L 234/2021 - Increm 0,22% m.s. 2018 dal 1.1.2022</t>
    </r>
    <r>
      <rPr>
        <vertAlign val="superscript"/>
        <sz val="8"/>
        <rFont val="Arial"/>
        <family val="2"/>
      </rPr>
      <t xml:space="preserve"> (5)</t>
    </r>
    <r>
      <rPr>
        <sz val="8"/>
        <rFont val="Arial"/>
        <family val="2"/>
      </rPr>
      <t xml:space="preserve"> </t>
    </r>
  </si>
  <si>
    <r>
      <t>Galleggiamento funzione dirigenziale o E.Q. più elevata</t>
    </r>
    <r>
      <rPr>
        <vertAlign val="superscript"/>
        <sz val="8"/>
        <rFont val="Arial"/>
        <family val="2"/>
      </rPr>
      <t xml:space="preserve"> (6)</t>
    </r>
  </si>
  <si>
    <r>
      <t xml:space="preserve">Retribuzione di risultato </t>
    </r>
    <r>
      <rPr>
        <vertAlign val="superscript"/>
        <sz val="8"/>
        <rFont val="Arial"/>
        <family val="2"/>
      </rPr>
      <t>(7)</t>
    </r>
  </si>
  <si>
    <r>
      <rPr>
        <vertAlign val="superscript"/>
        <sz val="9"/>
        <rFont val="Arial"/>
        <family val="2"/>
      </rPr>
      <t>(1)</t>
    </r>
    <r>
      <rPr>
        <sz val="8"/>
        <rFont val="Arial"/>
        <family val="2"/>
      </rPr>
      <t xml:space="preserve"> Tutti gli importi vanno indicati in euro e al netto degli oneri sociali (contributi ed IRAP) a carico del datore di lavoro.</t>
    </r>
  </si>
  <si>
    <r>
      <rPr>
        <vertAlign val="superscript"/>
        <sz val="9"/>
        <rFont val="Arial"/>
        <family val="2"/>
      </rPr>
      <t>(2)</t>
    </r>
    <r>
      <rPr>
        <sz val="8"/>
        <rFont val="Arial"/>
        <family val="2"/>
      </rPr>
      <t xml:space="preserve"> Riportare le voci retributive oggetto di rilevazione come indicate in Circolare nel Cap. 6, Tab. 15, sez. Segretario comunale e provinciale, ad esclusione di quelle da indicarsi separatamente nelle successive voci e ad esclusione dell'eventuale </t>
    </r>
  </si>
  <si>
    <r>
      <rPr>
        <vertAlign val="superscript"/>
        <sz val="9"/>
        <rFont val="Arial"/>
        <family val="2"/>
      </rPr>
      <t>(3)</t>
    </r>
    <r>
      <rPr>
        <vertAlign val="superscript"/>
        <sz val="8"/>
        <rFont val="Arial"/>
        <family val="2"/>
      </rPr>
      <t xml:space="preserve"> </t>
    </r>
    <r>
      <rPr>
        <sz val="8"/>
        <rFont val="Arial"/>
        <family val="2"/>
      </rPr>
      <t xml:space="preserve">Inserire unicamente la maggiorazione operata ai sensi dell’articolo 41, comma 4 del CCNL 1998-01 e del Contratto integrativo di livello nazionale del 22 dicembre 2003, ove remunerata nell'anno 2024. </t>
    </r>
  </si>
  <si>
    <r>
      <rPr>
        <vertAlign val="superscript"/>
        <sz val="9"/>
        <rFont val="Arial"/>
        <family val="2"/>
      </rPr>
      <t>(4)</t>
    </r>
    <r>
      <rPr>
        <vertAlign val="superscript"/>
        <sz val="8"/>
        <rFont val="Arial"/>
        <family val="2"/>
      </rPr>
      <t xml:space="preserve"> </t>
    </r>
    <r>
      <rPr>
        <sz val="8"/>
        <rFont val="Arial"/>
        <family val="2"/>
      </rPr>
      <t xml:space="preserve">Art. 8, c. 3, secondo periodo, DL n. 13/2023: per gli impegni derivanti dall’attuazione dei progetti del PNRR, gli enti locali che soddisfano i requisiti di cui al comma 4, possono incrementare le risorse accessorie del segretario comunale e provinciale, </t>
    </r>
  </si>
  <si>
    <r>
      <rPr>
        <vertAlign val="superscript"/>
        <sz val="9"/>
        <rFont val="Arial"/>
        <family val="2"/>
      </rPr>
      <t>(5)</t>
    </r>
    <r>
      <rPr>
        <vertAlign val="superscript"/>
        <sz val="8"/>
        <rFont val="Arial"/>
        <family val="2"/>
      </rPr>
      <t xml:space="preserve"> </t>
    </r>
    <r>
      <rPr>
        <sz val="8"/>
        <rFont val="Arial"/>
        <family val="2"/>
      </rPr>
      <t xml:space="preserve">Art. 61, comma 3, Ccnl 2019-21: indicare l'eventuale incremento, in deroga al limite 2016, finalizzato alla retribuzione di risultato, comprensivo, qualora l'ente decida di stanziarle, anche delle annualità pregresse 2022 e 2023, </t>
    </r>
  </si>
  <si>
    <r>
      <rPr>
        <vertAlign val="superscript"/>
        <sz val="9"/>
        <rFont val="Arial"/>
        <family val="2"/>
      </rPr>
      <t>(6)</t>
    </r>
    <r>
      <rPr>
        <vertAlign val="superscript"/>
        <sz val="8"/>
        <rFont val="Arial"/>
        <family val="2"/>
      </rPr>
      <t xml:space="preserve"> </t>
    </r>
    <r>
      <rPr>
        <sz val="8"/>
        <rFont val="Arial"/>
        <family val="2"/>
      </rPr>
      <t xml:space="preserve">Secondo le indicazioni dell'articolo 107, comma 2, del CCNL 16-18 e, qualora l'ente abbia dato applicazione alla nuova disciplina di cui all'art. 60 del CCNL 19-21, secondo le indicazioni del comma 5 del predetto articolo. </t>
    </r>
  </si>
  <si>
    <r>
      <rPr>
        <vertAlign val="superscript"/>
        <sz val="9"/>
        <rFont val="Arial"/>
        <family val="2"/>
      </rPr>
      <t>(7)</t>
    </r>
    <r>
      <rPr>
        <vertAlign val="superscript"/>
        <sz val="8"/>
        <rFont val="Arial"/>
        <family val="2"/>
      </rPr>
      <t xml:space="preserve"> </t>
    </r>
    <r>
      <rPr>
        <sz val="8"/>
        <rFont val="Arial"/>
        <family val="2"/>
      </rPr>
      <t>Ad esclusione del compenso aggiuntivo di cui all'art. 64 del Ccnl 2019-21 erogato a titolo di risultato per l'incarico ad interim negli enti con Dirigenza, Cfr.</t>
    </r>
    <r>
      <rPr>
        <i/>
        <sz val="8"/>
        <rFont val="Arial"/>
        <family val="2"/>
      </rPr>
      <t xml:space="preserve"> supra</t>
    </r>
    <r>
      <rPr>
        <sz val="8"/>
        <rFont val="Arial"/>
        <family val="2"/>
      </rPr>
      <t xml:space="preserve"> nota 2.</t>
    </r>
  </si>
  <si>
    <r>
      <t>Art 1 DL 80/2021 - Increm. ass TD finanz diretto PNRR</t>
    </r>
    <r>
      <rPr>
        <vertAlign val="superscript"/>
        <sz val="8"/>
        <rFont val="Arial"/>
        <family val="2"/>
      </rPr>
      <t xml:space="preserve"> (5)</t>
    </r>
  </si>
  <si>
    <r>
      <t>Art. 31-bis cc 1,5 DL 152/21 - Increm. ass TD PNRR (Comuni)</t>
    </r>
    <r>
      <rPr>
        <vertAlign val="superscript"/>
        <sz val="8"/>
        <rFont val="Arial"/>
        <family val="2"/>
      </rPr>
      <t xml:space="preserve"> (6)</t>
    </r>
  </si>
  <si>
    <r>
      <t xml:space="preserve">Art 8 c 3 p 1 DL 13/2023 - Incr. attuazione progetti PNRR </t>
    </r>
    <r>
      <rPr>
        <vertAlign val="superscript"/>
        <sz val="8"/>
        <rFont val="Arial"/>
        <family val="2"/>
      </rPr>
      <t>(7)</t>
    </r>
  </si>
  <si>
    <r>
      <t>Art. 45 DLgs 36/2023 - Incentivi alle funzioni tecniche</t>
    </r>
    <r>
      <rPr>
        <vertAlign val="superscript"/>
        <sz val="8"/>
        <rFont val="Arial"/>
        <family val="2"/>
      </rPr>
      <t xml:space="preserve"> (8)</t>
    </r>
  </si>
  <si>
    <r>
      <t>Art 79 c 2 L C Ccnl 19-21 - Scelte org. gest., retrib. ecc.</t>
    </r>
    <r>
      <rPr>
        <vertAlign val="superscript"/>
        <sz val="8"/>
        <rFont val="Arial"/>
        <family val="2"/>
      </rPr>
      <t xml:space="preserve"> (10)</t>
    </r>
  </si>
  <si>
    <r>
      <t xml:space="preserve">Somme non utilizzate fondo/i anno precedente </t>
    </r>
    <r>
      <rPr>
        <vertAlign val="superscript"/>
        <sz val="8"/>
        <rFont val="Arial"/>
        <family val="2"/>
      </rPr>
      <t xml:space="preserve">(11) </t>
    </r>
  </si>
  <si>
    <r>
      <t>Art 17 Ccnl 19-21 - Ris. dest. E.Q. anno di rilevazione</t>
    </r>
    <r>
      <rPr>
        <vertAlign val="superscript"/>
        <sz val="8"/>
        <rFont val="Arial"/>
        <family val="2"/>
      </rPr>
      <t xml:space="preserve"> (12)</t>
    </r>
  </si>
  <si>
    <r>
      <t>Art 33 DL34/19 - Quota parte destinata alle E.Q.</t>
    </r>
    <r>
      <rPr>
        <vertAlign val="superscript"/>
        <sz val="8"/>
        <rFont val="Arial"/>
        <family val="2"/>
      </rPr>
      <t xml:space="preserve"> (4)</t>
    </r>
  </si>
  <si>
    <t>LEG516</t>
  </si>
  <si>
    <t>Art 58, comma 1, Ccnl 19-21- incremento retribuzione di posizione (valutata su base annua e in assenza di segreteria convenzionata, euro)</t>
  </si>
  <si>
    <t>LEG517</t>
  </si>
  <si>
    <t xml:space="preserve"> Art. 107, comma 1 Ccnl 16-18 e Art. 58, comma 1 Ccnl 19-21- incrementi retribuzione di posizione (valutata su base annua corretta per la quota di convenzione, euro)</t>
  </si>
  <si>
    <r>
      <t>Art. 3, c. 6 d.l. n. 44/2023, spesa accessoria del Segretario comunale per l'anno di rilevazione, da compilare unicamente se il comune risulta sprovvisto di Segretario alla data di entrata in vigore del decreto (euro)</t>
    </r>
    <r>
      <rPr>
        <vertAlign val="superscript"/>
        <sz val="12"/>
        <rFont val="Arial"/>
        <family val="2"/>
      </rPr>
      <t xml:space="preserve"> (1)</t>
    </r>
  </si>
  <si>
    <t>PRD541</t>
  </si>
  <si>
    <t>PRD542</t>
  </si>
  <si>
    <t>INF522</t>
  </si>
  <si>
    <t>Informazioni/chiarimenti sulla natura dell’importo dichiarato alla voce LEG 452 (max 1.500 caratteri)</t>
  </si>
  <si>
    <t>Totale risorse ricomprese nell'unico importo consolidato non rilevanti ai fini della verifica del limite art. 23 c. 2 Dlgs 75/2017 (euro)</t>
  </si>
  <si>
    <r>
      <t xml:space="preserve">Valore soglia per l'Amministrazione definito dai decreti attuativi dell'art. 33 D.L. 34/2019 riferito all'anno precedente a quello di rilevazione </t>
    </r>
    <r>
      <rPr>
        <vertAlign val="superscript"/>
        <sz val="12"/>
        <rFont val="Arial"/>
        <family val="2"/>
      </rPr>
      <t>(1)</t>
    </r>
  </si>
  <si>
    <r>
      <t>Numero incarichi di Elevata Qualificazione effettivamente in essere alla data del 31.12 dell'anno di rilevazione per la fascia più elevata</t>
    </r>
    <r>
      <rPr>
        <vertAlign val="superscript"/>
        <sz val="12"/>
        <rFont val="Arial"/>
        <family val="2"/>
      </rPr>
      <t xml:space="preserve"> (2)</t>
    </r>
  </si>
  <si>
    <r>
      <t>Valore unitario su base annua della retribuzione di posizione previsto per la fascia più elevata (euro)</t>
    </r>
    <r>
      <rPr>
        <vertAlign val="superscript"/>
        <sz val="11"/>
        <rFont val="Arial"/>
        <family val="2"/>
      </rPr>
      <t xml:space="preserve"> (2)</t>
    </r>
  </si>
  <si>
    <r>
      <t>Numero incarichi di Elevata Qualificazione effettivamente in essere alla data del 31.12 dell'anno di rilevazione per la fascia meno elevata</t>
    </r>
    <r>
      <rPr>
        <vertAlign val="superscript"/>
        <sz val="11"/>
        <rFont val="Arial"/>
        <family val="2"/>
      </rPr>
      <t xml:space="preserve"> (2)</t>
    </r>
  </si>
  <si>
    <r>
      <t>Valore unitario su base annua della retribuzione di posizione previsto per la fascia meno elevata (euro)</t>
    </r>
    <r>
      <rPr>
        <vertAlign val="superscript"/>
        <sz val="11"/>
        <rFont val="Arial"/>
        <family val="2"/>
      </rPr>
      <t xml:space="preserve"> (2)</t>
    </r>
  </si>
  <si>
    <r>
      <t>Numero incarichi di Elevata Qualificazione effettivamente in essere alla data del 31.12 dell'anno di rilevazione per le restanti fasce</t>
    </r>
    <r>
      <rPr>
        <vertAlign val="superscript"/>
        <sz val="11"/>
        <rFont val="Arial"/>
        <family val="2"/>
      </rPr>
      <t xml:space="preserve"> (2)</t>
    </r>
  </si>
  <si>
    <r>
      <t>Valore unitario su base annua della retribuzione di posizione previsto per le restanti fasce (valore medio in euro)</t>
    </r>
    <r>
      <rPr>
        <vertAlign val="superscript"/>
        <sz val="11"/>
        <rFont val="Arial"/>
        <family val="2"/>
      </rPr>
      <t xml:space="preserve"> (2)</t>
    </r>
  </si>
  <si>
    <r>
      <t>Valore unitario su base annua della retribuzione di posizione previsto per gli incarichi di Elevata Qualificazione con rapporto di lavoro part-time e/o in convenzione con altre amministrazioni (valore medio in euro)</t>
    </r>
    <r>
      <rPr>
        <vertAlign val="superscript"/>
        <sz val="11"/>
        <rFont val="Arial"/>
        <family val="2"/>
      </rPr>
      <t xml:space="preserve"> (3)</t>
    </r>
  </si>
  <si>
    <r>
      <t>Numero complessivo di incarichi di specifica responsabilità in essere al 31.12 dell'anno di rilevazione</t>
    </r>
    <r>
      <rPr>
        <vertAlign val="superscript"/>
        <sz val="12"/>
        <rFont val="Arial"/>
        <family val="2"/>
      </rPr>
      <t xml:space="preserve"> (4)</t>
    </r>
  </si>
  <si>
    <r>
      <t>Le progressioni economiche all'interno delle aree dell'anno di rilevazione sono riferite ad un numero limitato di dipendenti (massimo 50% degli aventi diritto) ed operate con carattere di selettività ex art. 23 c. 2 del DLgs 150/2009 (S/N)?</t>
    </r>
    <r>
      <rPr>
        <vertAlign val="superscript"/>
        <sz val="12"/>
        <rFont val="Arial"/>
        <family val="2"/>
      </rPr>
      <t xml:space="preserve"> (5)</t>
    </r>
  </si>
  <si>
    <r>
      <rPr>
        <vertAlign val="superscript"/>
        <sz val="11"/>
        <rFont val="Arial"/>
        <family val="2"/>
      </rPr>
      <t>(1)</t>
    </r>
    <r>
      <rPr>
        <sz val="11"/>
        <rFont val="Arial"/>
        <family val="2"/>
      </rPr>
      <t xml:space="preserve">  Inserire la soglia individuata dall'articolo 4, comma 1 rispettivamente per le Regioni a statuto ordinario dal DPCM 3 settembre 2019, per i Comuni dal DPCM 17 marzo 2020, per le Province</t>
    </r>
  </si>
  <si>
    <r>
      <rPr>
        <vertAlign val="superscript"/>
        <sz val="11"/>
        <rFont val="Arial"/>
        <family val="2"/>
      </rPr>
      <t>(2)</t>
    </r>
    <r>
      <rPr>
        <sz val="11"/>
        <rFont val="Arial"/>
        <family val="2"/>
      </rPr>
      <t xml:space="preserve">  Il dato va inserito escludendo il personale con rapporto a tempo parziale (presso l'ente di appartenenza o presso altro ente) e quello utilizzato presso servizi in convenzione.</t>
    </r>
  </si>
  <si>
    <r>
      <rPr>
        <vertAlign val="superscript"/>
        <sz val="11"/>
        <rFont val="Arial"/>
        <family val="2"/>
      </rPr>
      <t>(3)</t>
    </r>
    <r>
      <rPr>
        <sz val="11"/>
        <rFont val="Arial"/>
        <family val="2"/>
      </rPr>
      <t xml:space="preserve">  Rapportare a tredici mensilità il valore della retribuzione di posizione prevista per il dipendente in part-time o in convenzione (in quest'ultimo caso inserire solo le quote a proprio carico,</t>
    </r>
  </si>
  <si>
    <r>
      <rPr>
        <vertAlign val="superscript"/>
        <sz val="11"/>
        <rFont val="Arial"/>
        <family val="2"/>
      </rPr>
      <t>(4)</t>
    </r>
    <r>
      <rPr>
        <sz val="11"/>
        <rFont val="Arial"/>
        <family val="2"/>
      </rPr>
      <t xml:space="preserve">  Secondo le indicazioni dell'art. 84, comma 1 del Ccnl 2019-21 che disapplica e sostituisce l’art.70-quinquies del CCNL del 21.05.2018.</t>
    </r>
  </si>
  <si>
    <r>
      <rPr>
        <vertAlign val="superscript"/>
        <sz val="11"/>
        <rFont val="Arial"/>
        <family val="2"/>
      </rPr>
      <t>(5)</t>
    </r>
    <r>
      <rPr>
        <sz val="11"/>
        <rFont val="Arial"/>
        <family val="2"/>
      </rPr>
      <t xml:space="preserve">  Rispondere SI anche nel caso in cui la progressione abbia riguardato </t>
    </r>
    <r>
      <rPr>
        <i/>
        <sz val="11"/>
        <rFont val="Arial"/>
        <family val="2"/>
      </rPr>
      <t>un solo dipendente in organico nell'area cui si riferisce la progressione economica</t>
    </r>
  </si>
  <si>
    <t>Differenziazione retribuzione di risultato/premio individuale - Nel contratto integrativo sono stati previsti criteri per dirimere eventuali situazioni di ex aequo?</t>
  </si>
  <si>
    <t>Differenziazione retribuzione di risultato/premio individuale - Se sì, sono stati previsti i criteri meritocratici richiesti dalla norma diversi dalla anzianità di servizio e/o dall’età anagrafica?</t>
  </si>
  <si>
    <t>S</t>
  </si>
  <si>
    <t>Singola</t>
  </si>
  <si>
    <t>non vi sono importi non rilevanti al fine della verifica del limite</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</si>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</sst>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General_)"/>
    <numFmt numFmtId="165" formatCode="_-&quot;L.&quot;\ * #,##0_-;\-&quot;L.&quot;\ * #,##0_-;_-&quot;L.&quot;\ * &quot;-&quot;_-;_-@_-"/>
    <numFmt numFmtId="166" formatCode="[$€]\ #,##0;[Red]\-[$€]\ #,##0"/>
    <numFmt numFmtId="167" formatCode=";;;"/>
    <numFmt numFmtId="168" formatCode="#,###"/>
  </numFmts>
  <fonts count="97" x14ac:knownFonts="1">
    <font>
      <sz val="8"/>
      <name val="Helv"/>
    </font>
    <font>
      <sz val="10"/>
      <name val="MS Sans Serif"/>
      <family val="2"/>
    </font>
    <font>
      <b/>
      <sz val="12"/>
      <name val="Arial"/>
      <family val="2"/>
    </font>
    <font>
      <sz val="8"/>
      <name val="Arial"/>
      <family val="2"/>
    </font>
    <font>
      <sz val="9"/>
      <name val="Arial"/>
      <family val="2"/>
    </font>
    <font>
      <b/>
      <sz val="10"/>
      <name val="Arial"/>
      <family val="2"/>
    </font>
    <font>
      <b/>
      <sz val="8"/>
      <name val="Arial"/>
      <family val="2"/>
    </font>
    <font>
      <sz val="11"/>
      <name val="Arial"/>
      <family val="2"/>
    </font>
    <font>
      <i/>
      <sz val="8"/>
      <name val="Arial"/>
      <family val="2"/>
    </font>
    <font>
      <sz val="10"/>
      <name val="Arial"/>
      <family val="2"/>
    </font>
    <font>
      <b/>
      <sz val="11"/>
      <name val="Arial"/>
      <family val="2"/>
    </font>
    <font>
      <sz val="7"/>
      <name val="Arial"/>
      <family val="2"/>
    </font>
    <font>
      <sz val="12"/>
      <name val="Arial"/>
      <family val="2"/>
    </font>
    <font>
      <b/>
      <sz val="9"/>
      <name val="Arial"/>
      <family val="2"/>
    </font>
    <font>
      <sz val="8"/>
      <name val="Helv"/>
    </font>
    <font>
      <i/>
      <sz val="9"/>
      <name val="Arial"/>
      <family val="2"/>
    </font>
    <font>
      <b/>
      <i/>
      <sz val="12"/>
      <name val="Arial"/>
      <family val="2"/>
    </font>
    <font>
      <sz val="10"/>
      <name val="Courier"/>
      <family val="3"/>
    </font>
    <font>
      <sz val="15"/>
      <name val="Times New Roman"/>
      <family val="1"/>
    </font>
    <font>
      <sz val="15"/>
      <name val="Arial"/>
      <family val="2"/>
    </font>
    <font>
      <b/>
      <sz val="15"/>
      <name val="Arial"/>
      <family val="2"/>
    </font>
    <font>
      <sz val="8"/>
      <name val="Times New Roman"/>
      <family val="1"/>
    </font>
    <font>
      <sz val="8"/>
      <name val="Courier"/>
      <family val="3"/>
    </font>
    <font>
      <sz val="12"/>
      <name val="Courier"/>
      <family val="3"/>
    </font>
    <font>
      <b/>
      <sz val="16"/>
      <name val="Arial"/>
      <family val="2"/>
    </font>
    <font>
      <sz val="12"/>
      <name val="Times New Roman"/>
      <family val="1"/>
    </font>
    <font>
      <b/>
      <i/>
      <sz val="9"/>
      <name val="Arial"/>
      <family val="2"/>
    </font>
    <font>
      <sz val="8"/>
      <color indexed="8"/>
      <name val="Trebuchet MS"/>
      <family val="2"/>
    </font>
    <font>
      <sz val="8"/>
      <color indexed="9"/>
      <name val="Trebuchet MS"/>
      <family val="2"/>
    </font>
    <font>
      <b/>
      <sz val="8"/>
      <color indexed="52"/>
      <name val="Trebuchet MS"/>
      <family val="2"/>
    </font>
    <font>
      <sz val="8"/>
      <color indexed="52"/>
      <name val="Trebuchet MS"/>
      <family val="2"/>
    </font>
    <font>
      <b/>
      <sz val="8"/>
      <color indexed="9"/>
      <name val="Trebuchet MS"/>
      <family val="2"/>
    </font>
    <font>
      <sz val="8"/>
      <color indexed="62"/>
      <name val="Trebuchet MS"/>
      <family val="2"/>
    </font>
    <font>
      <sz val="8"/>
      <color indexed="60"/>
      <name val="Trebuchet MS"/>
      <family val="2"/>
    </font>
    <font>
      <b/>
      <sz val="8"/>
      <color indexed="63"/>
      <name val="Trebuchet MS"/>
      <family val="2"/>
    </font>
    <font>
      <sz val="10"/>
      <name val="MS Sans Serif"/>
      <family val="2"/>
    </font>
    <font>
      <sz val="8"/>
      <color indexed="10"/>
      <name val="Trebuchet MS"/>
      <family val="2"/>
    </font>
    <font>
      <i/>
      <sz val="8"/>
      <color indexed="23"/>
      <name val="Trebuchet MS"/>
      <family val="2"/>
    </font>
    <font>
      <b/>
      <sz val="18"/>
      <color indexed="56"/>
      <name val="Cambria"/>
      <family val="2"/>
    </font>
    <font>
      <b/>
      <sz val="15"/>
      <color indexed="56"/>
      <name val="Trebuchet MS"/>
      <family val="2"/>
    </font>
    <font>
      <b/>
      <sz val="13"/>
      <color indexed="56"/>
      <name val="Trebuchet MS"/>
      <family val="2"/>
    </font>
    <font>
      <b/>
      <sz val="11"/>
      <color indexed="56"/>
      <name val="Trebuchet MS"/>
      <family val="2"/>
    </font>
    <font>
      <b/>
      <sz val="8"/>
      <color indexed="8"/>
      <name val="Trebuchet MS"/>
      <family val="2"/>
    </font>
    <font>
      <sz val="8"/>
      <color indexed="20"/>
      <name val="Trebuchet MS"/>
      <family val="2"/>
    </font>
    <font>
      <sz val="8"/>
      <color indexed="17"/>
      <name val="Trebuchet MS"/>
      <family val="2"/>
    </font>
    <font>
      <b/>
      <sz val="18"/>
      <color indexed="8"/>
      <name val="Arial"/>
      <family val="2"/>
    </font>
    <font>
      <i/>
      <sz val="10"/>
      <name val="Arial"/>
      <family val="2"/>
    </font>
    <font>
      <i/>
      <sz val="11"/>
      <name val="Arial"/>
      <family val="2"/>
    </font>
    <font>
      <u/>
      <sz val="11"/>
      <name val="Arial"/>
      <family val="2"/>
    </font>
    <font>
      <b/>
      <sz val="14"/>
      <name val="Arial"/>
      <family val="2"/>
    </font>
    <font>
      <b/>
      <sz val="8"/>
      <color indexed="8"/>
      <name val="Arial"/>
      <family val="2"/>
    </font>
    <font>
      <u/>
      <sz val="12"/>
      <name val="Arial"/>
      <family val="2"/>
    </font>
    <font>
      <u/>
      <sz val="13"/>
      <name val="Arial"/>
      <family val="2"/>
    </font>
    <font>
      <b/>
      <sz val="18"/>
      <name val="Arial"/>
      <family val="2"/>
    </font>
    <font>
      <vertAlign val="superscript"/>
      <sz val="8"/>
      <name val="Arial"/>
      <family val="2"/>
    </font>
    <font>
      <vertAlign val="superscript"/>
      <sz val="10"/>
      <name val="Arial"/>
      <family val="2"/>
    </font>
    <font>
      <sz val="14"/>
      <color indexed="12"/>
      <name val="Arial"/>
      <family val="2"/>
    </font>
    <font>
      <sz val="16"/>
      <name val="Arial"/>
      <family val="2"/>
    </font>
    <font>
      <vertAlign val="superscript"/>
      <sz val="11"/>
      <name val="Arial"/>
      <family val="2"/>
    </font>
    <font>
      <vertAlign val="superscript"/>
      <sz val="12"/>
      <name val="Arial"/>
      <family val="2"/>
    </font>
    <font>
      <sz val="8"/>
      <name val="Comic Sans MS"/>
      <family val="4"/>
    </font>
    <font>
      <sz val="10"/>
      <color indexed="8"/>
      <name val="Arial"/>
      <family val="2"/>
    </font>
    <font>
      <sz val="12"/>
      <color theme="1"/>
      <name val="Times New Roman"/>
      <family val="2"/>
    </font>
    <font>
      <sz val="11"/>
      <color theme="1"/>
      <name val="Calibri"/>
      <family val="2"/>
      <scheme val="minor"/>
    </font>
    <font>
      <sz val="12"/>
      <color theme="1"/>
      <name val="Calibri"/>
      <family val="2"/>
      <scheme val="minor"/>
    </font>
    <font>
      <b/>
      <sz val="10"/>
      <color rgb="FFFF0000"/>
      <name val="Arial"/>
      <family val="2"/>
    </font>
    <font>
      <sz val="8"/>
      <color rgb="FFFF0000"/>
      <name val="Arial"/>
      <family val="2"/>
    </font>
    <font>
      <sz val="12"/>
      <color theme="1"/>
      <name val="Arial"/>
      <family val="2"/>
    </font>
    <font>
      <sz val="18"/>
      <color theme="1"/>
      <name val="Arial"/>
      <family val="2"/>
    </font>
    <font>
      <i/>
      <sz val="18"/>
      <color theme="1"/>
      <name val="Arial"/>
      <family val="2"/>
    </font>
    <font>
      <i/>
      <sz val="10"/>
      <color theme="1"/>
      <name val="Arial"/>
      <family val="2"/>
    </font>
    <font>
      <sz val="10"/>
      <color theme="1"/>
      <name val="Arial"/>
      <family val="2"/>
    </font>
    <font>
      <sz val="8"/>
      <color theme="1"/>
      <name val="Arial"/>
      <family val="2"/>
    </font>
    <font>
      <sz val="11"/>
      <color theme="1"/>
      <name val="Arial"/>
      <family val="2"/>
    </font>
    <font>
      <sz val="9"/>
      <color theme="1"/>
      <name val="Arial"/>
      <family val="2"/>
    </font>
    <font>
      <b/>
      <sz val="9"/>
      <color theme="1"/>
      <name val="Arial"/>
      <family val="2"/>
    </font>
    <font>
      <b/>
      <sz val="12"/>
      <color theme="1"/>
      <name val="Arial"/>
      <family val="2"/>
    </font>
    <font>
      <b/>
      <sz val="12"/>
      <color rgb="FFFF0000"/>
      <name val="Arial"/>
      <family val="2"/>
    </font>
    <font>
      <sz val="12"/>
      <color rgb="FF0000CC"/>
      <name val="Arial"/>
      <family val="2"/>
    </font>
    <font>
      <sz val="11"/>
      <color rgb="FF0000CC"/>
      <name val="Arial"/>
      <family val="2"/>
    </font>
    <font>
      <b/>
      <sz val="10"/>
      <color theme="1"/>
      <name val="Courier"/>
      <family val="3"/>
    </font>
    <font>
      <sz val="12"/>
      <color rgb="FFFF0000"/>
      <name val="Arial"/>
      <family val="2"/>
    </font>
    <font>
      <sz val="8"/>
      <color rgb="FF0000CC"/>
      <name val="Arial"/>
      <family val="2"/>
    </font>
    <font>
      <sz val="16"/>
      <color theme="1"/>
      <name val="Arial"/>
      <family val="2"/>
    </font>
    <font>
      <sz val="15"/>
      <color rgb="FFFF0000"/>
      <name val="Arial"/>
      <family val="2"/>
    </font>
    <font>
      <b/>
      <u/>
      <sz val="13"/>
      <color rgb="FFFF0000"/>
      <name val="Arial"/>
      <family val="2"/>
    </font>
    <font>
      <sz val="9"/>
      <color rgb="FF0000CC"/>
      <name val="Arial"/>
      <family val="2"/>
    </font>
    <font>
      <sz val="10"/>
      <color rgb="FF0000CC"/>
      <name val="Arial"/>
      <family val="2"/>
    </font>
    <font>
      <sz val="8"/>
      <color rgb="FF0033CC"/>
      <name val="Arial"/>
      <family val="2"/>
    </font>
    <font>
      <b/>
      <sz val="10"/>
      <color indexed="12"/>
      <name val="Arial"/>
      <family val="2"/>
    </font>
    <font>
      <strike/>
      <sz val="8"/>
      <name val="Arial"/>
      <family val="2"/>
    </font>
    <font>
      <u/>
      <sz val="12"/>
      <color rgb="FF3333FF"/>
      <name val="Arial"/>
      <family val="2"/>
    </font>
    <font>
      <sz val="10"/>
      <color rgb="FF3333FF"/>
      <name val="Arial"/>
      <family val="2"/>
    </font>
    <font>
      <sz val="12"/>
      <color rgb="FF3333FF"/>
      <name val="Arial"/>
      <family val="2"/>
    </font>
    <font>
      <sz val="9"/>
      <color rgb="FF3333FF"/>
      <name val="Arial"/>
      <family val="2"/>
    </font>
    <font>
      <vertAlign val="superscript"/>
      <sz val="9"/>
      <name val="Arial"/>
      <family val="2"/>
    </font>
    <font>
      <sz val="12"/>
      <name val="Times New Roman"/>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gray0625"/>
    </fill>
    <fill>
      <patternFill patternType="gray0625">
        <fgColor indexed="26"/>
        <bgColor indexed="26"/>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9"/>
      </patternFill>
    </fill>
  </fills>
  <borders count="5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70">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1" applyNumberFormat="0" applyAlignment="0" applyProtection="0"/>
    <xf numFmtId="0" fontId="30" fillId="0" borderId="2" applyNumberFormat="0" applyFill="0" applyAlignment="0" applyProtection="0"/>
    <xf numFmtId="0" fontId="31" fillId="17" borderId="3" applyNumberFormat="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21" borderId="0" applyNumberFormat="0" applyBorder="0" applyAlignment="0" applyProtection="0"/>
    <xf numFmtId="166" fontId="14" fillId="0" borderId="0" applyFont="0" applyFill="0" applyBorder="0" applyAlignment="0" applyProtection="0"/>
    <xf numFmtId="0" fontId="32" fillId="7" borderId="1" applyNumberFormat="0" applyAlignment="0" applyProtection="0"/>
    <xf numFmtId="0" fontId="62" fillId="0" borderId="0" applyNumberFormat="0" applyBorder="0" applyAlignment="0"/>
    <xf numFmtId="41" fontId="25" fillId="0" borderId="0" applyFont="0" applyFill="0" applyBorder="0" applyAlignment="0" applyProtection="0"/>
    <xf numFmtId="40" fontId="1" fillId="0" borderId="0" applyFont="0" applyFill="0" applyBorder="0" applyAlignment="0" applyProtection="0"/>
    <xf numFmtId="40" fontId="1" fillId="0" borderId="0" applyFont="0" applyFill="0" applyBorder="0" applyAlignment="0" applyProtection="0"/>
    <xf numFmtId="0" fontId="33" fillId="22" borderId="0" applyNumberFormat="0" applyBorder="0" applyAlignment="0" applyProtection="0"/>
    <xf numFmtId="0" fontId="14" fillId="0" borderId="0"/>
    <xf numFmtId="0" fontId="60" fillId="0" borderId="0"/>
    <xf numFmtId="0" fontId="14" fillId="0" borderId="0"/>
    <xf numFmtId="0" fontId="14" fillId="0" borderId="0"/>
    <xf numFmtId="0" fontId="9" fillId="0" borderId="0"/>
    <xf numFmtId="0" fontId="62" fillId="0" borderId="0"/>
    <xf numFmtId="0" fontId="62" fillId="0" borderId="0"/>
    <xf numFmtId="0" fontId="63" fillId="0" borderId="0"/>
    <xf numFmtId="0" fontId="63" fillId="0" borderId="0"/>
    <xf numFmtId="0" fontId="62" fillId="0" borderId="0"/>
    <xf numFmtId="0" fontId="14" fillId="0" borderId="0"/>
    <xf numFmtId="0" fontId="62" fillId="0" borderId="0"/>
    <xf numFmtId="0" fontId="63" fillId="0" borderId="0"/>
    <xf numFmtId="0" fontId="60" fillId="0" borderId="0"/>
    <xf numFmtId="0" fontId="14" fillId="0" borderId="0"/>
    <xf numFmtId="0" fontId="9" fillId="0" borderId="0"/>
    <xf numFmtId="0" fontId="64" fillId="0" borderId="0"/>
    <xf numFmtId="0" fontId="62" fillId="0" borderId="0"/>
    <xf numFmtId="0" fontId="27" fillId="0" borderId="0"/>
    <xf numFmtId="0" fontId="17" fillId="0" borderId="0"/>
    <xf numFmtId="0" fontId="27" fillId="23" borderId="4" applyNumberFormat="0" applyFont="0" applyAlignment="0" applyProtection="0"/>
    <xf numFmtId="0" fontId="34" fillId="16" borderId="5" applyNumberFormat="0" applyAlignment="0" applyProtection="0"/>
    <xf numFmtId="9" fontId="35"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6" applyNumberFormat="0" applyFill="0" applyAlignment="0" applyProtection="0"/>
    <xf numFmtId="0" fontId="40" fillId="0" borderId="7" applyNumberFormat="0" applyFill="0" applyAlignment="0" applyProtection="0"/>
    <xf numFmtId="0" fontId="41" fillId="0" borderId="8" applyNumberFormat="0" applyFill="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3" borderId="0" applyNumberFormat="0" applyBorder="0" applyAlignment="0" applyProtection="0"/>
    <xf numFmtId="0" fontId="44" fillId="4" borderId="0" applyNumberFormat="0" applyBorder="0" applyAlignment="0" applyProtection="0"/>
    <xf numFmtId="165" fontId="25" fillId="0" borderId="0" applyFont="0" applyFill="0" applyBorder="0" applyAlignment="0" applyProtection="0"/>
  </cellStyleXfs>
  <cellXfs count="318">
    <xf numFmtId="0" fontId="0" fillId="0" borderId="0" xfId="0"/>
    <xf numFmtId="0" fontId="3" fillId="0" borderId="0" xfId="0" applyFont="1"/>
    <xf numFmtId="0" fontId="65" fillId="0" borderId="0" xfId="40" applyFont="1" applyAlignment="1" applyProtection="1">
      <alignment horizontal="centerContinuous" vertical="center"/>
      <protection hidden="1"/>
    </xf>
    <xf numFmtId="0" fontId="65" fillId="0" borderId="0" xfId="40" applyFont="1" applyAlignment="1" applyProtection="1">
      <alignment horizontal="center" vertical="center"/>
      <protection hidden="1"/>
    </xf>
    <xf numFmtId="0" fontId="67" fillId="0" borderId="0" xfId="40" applyFont="1" applyAlignment="1">
      <alignment wrapText="1"/>
    </xf>
    <xf numFmtId="0" fontId="68" fillId="0" borderId="0" xfId="40" applyFont="1" applyAlignment="1">
      <alignment horizontal="center" vertical="center"/>
    </xf>
    <xf numFmtId="0" fontId="69" fillId="0" borderId="0" xfId="40" applyFont="1" applyAlignment="1">
      <alignment horizontal="center" vertical="center" wrapText="1"/>
    </xf>
    <xf numFmtId="0" fontId="67" fillId="0" borderId="0" xfId="40" applyFont="1"/>
    <xf numFmtId="0" fontId="67" fillId="0" borderId="0" xfId="40" applyFont="1" applyAlignment="1">
      <alignment vertical="center" wrapText="1"/>
    </xf>
    <xf numFmtId="0" fontId="67" fillId="0" borderId="0" xfId="40" applyFont="1" applyAlignment="1">
      <alignment vertical="center"/>
    </xf>
    <xf numFmtId="0" fontId="70" fillId="0" borderId="0" xfId="40" applyFont="1" applyAlignment="1">
      <alignment horizontal="center" vertical="center" wrapText="1"/>
    </xf>
    <xf numFmtId="0" fontId="71" fillId="0" borderId="0" xfId="40" applyFont="1" applyAlignment="1">
      <alignment vertical="center" wrapText="1"/>
    </xf>
    <xf numFmtId="0" fontId="73" fillId="0" borderId="0" xfId="40" applyFont="1" applyAlignment="1">
      <alignment vertical="center"/>
    </xf>
    <xf numFmtId="0" fontId="74" fillId="0" borderId="0" xfId="40" applyFont="1" applyAlignment="1">
      <alignment horizontal="center" vertical="center"/>
    </xf>
    <xf numFmtId="0" fontId="72" fillId="0" borderId="0" xfId="40" applyFont="1" applyAlignment="1">
      <alignment horizontal="center" vertical="center"/>
    </xf>
    <xf numFmtId="0" fontId="73" fillId="0" borderId="16" xfId="40" applyFont="1" applyBorder="1" applyAlignment="1" applyProtection="1">
      <alignment horizontal="center" vertical="center" wrapText="1"/>
      <protection locked="0"/>
    </xf>
    <xf numFmtId="0" fontId="67" fillId="0" borderId="0" xfId="40" applyFont="1" applyAlignment="1" applyProtection="1">
      <alignment horizontal="center" vertical="center"/>
      <protection hidden="1"/>
    </xf>
    <xf numFmtId="0" fontId="72" fillId="0" borderId="0" xfId="40" applyFont="1" applyAlignment="1">
      <alignment horizontal="center" vertical="center" wrapText="1"/>
    </xf>
    <xf numFmtId="0" fontId="73" fillId="0" borderId="0" xfId="40" applyFont="1" applyAlignment="1">
      <alignment horizontal="center" vertical="center"/>
    </xf>
    <xf numFmtId="14" fontId="73" fillId="0" borderId="16" xfId="35" applyNumberFormat="1" applyFont="1" applyBorder="1" applyAlignment="1" applyProtection="1">
      <alignment horizontal="center" vertical="center" wrapText="1"/>
      <protection locked="0"/>
    </xf>
    <xf numFmtId="3" fontId="73" fillId="0" borderId="16" xfId="40" applyNumberFormat="1" applyFont="1" applyBorder="1" applyAlignment="1" applyProtection="1">
      <alignment horizontal="center" vertical="center" wrapText="1"/>
      <protection locked="0"/>
    </xf>
    <xf numFmtId="0" fontId="71" fillId="0" borderId="0" xfId="40" applyFont="1" applyAlignment="1">
      <alignment horizontal="center" vertical="center" wrapText="1"/>
    </xf>
    <xf numFmtId="0" fontId="9" fillId="0" borderId="0" xfId="40" applyFont="1" applyAlignment="1">
      <alignment vertical="center" wrapText="1"/>
    </xf>
    <xf numFmtId="0" fontId="4" fillId="0" borderId="0" xfId="40" applyFont="1" applyAlignment="1">
      <alignment horizontal="center" vertical="center"/>
    </xf>
    <xf numFmtId="0" fontId="9" fillId="0" borderId="0" xfId="40" applyFont="1" applyAlignment="1">
      <alignment horizontal="center" vertical="center" wrapText="1"/>
    </xf>
    <xf numFmtId="0" fontId="12" fillId="0" borderId="0" xfId="40" applyFont="1" applyAlignment="1">
      <alignment vertical="center" wrapText="1"/>
    </xf>
    <xf numFmtId="0" fontId="13" fillId="0" borderId="0" xfId="40" applyFont="1" applyAlignment="1">
      <alignment horizontal="center" vertical="center"/>
    </xf>
    <xf numFmtId="0" fontId="75" fillId="0" borderId="0" xfId="40" applyFont="1" applyAlignment="1">
      <alignment horizontal="center" vertical="center"/>
    </xf>
    <xf numFmtId="0" fontId="72" fillId="0" borderId="0" xfId="40" applyFont="1" applyAlignment="1">
      <alignment vertical="center"/>
    </xf>
    <xf numFmtId="0" fontId="70" fillId="0" borderId="0" xfId="40" applyFont="1" applyAlignment="1">
      <alignment vertical="center"/>
    </xf>
    <xf numFmtId="0" fontId="73" fillId="0" borderId="0" xfId="40" applyFont="1" applyAlignment="1">
      <alignment vertical="center" wrapText="1"/>
    </xf>
    <xf numFmtId="0" fontId="70" fillId="0" borderId="0" xfId="40" applyFont="1" applyAlignment="1">
      <alignment horizontal="center" vertical="center"/>
    </xf>
    <xf numFmtId="0" fontId="67" fillId="0" borderId="0" xfId="35" applyFont="1" applyAlignment="1">
      <alignment horizontal="center" vertical="center"/>
    </xf>
    <xf numFmtId="0" fontId="70" fillId="0" borderId="0" xfId="40" applyFont="1"/>
    <xf numFmtId="0" fontId="72" fillId="0" borderId="0" xfId="40" applyFont="1"/>
    <xf numFmtId="0" fontId="73" fillId="0" borderId="0" xfId="40" applyFont="1"/>
    <xf numFmtId="0" fontId="67" fillId="0" borderId="0" xfId="40" applyFont="1" applyAlignment="1" applyProtection="1">
      <alignment vertical="center"/>
      <protection hidden="1"/>
    </xf>
    <xf numFmtId="0" fontId="76" fillId="0" borderId="0" xfId="40" applyFont="1" applyAlignment="1">
      <alignment vertical="center" wrapText="1"/>
    </xf>
    <xf numFmtId="0" fontId="77" fillId="0" borderId="0" xfId="40" applyFont="1" applyAlignment="1">
      <alignment vertical="center" wrapText="1"/>
    </xf>
    <xf numFmtId="0" fontId="76" fillId="0" borderId="0" xfId="52" applyFont="1" applyAlignment="1">
      <alignment vertical="center" wrapText="1"/>
    </xf>
    <xf numFmtId="0" fontId="3" fillId="0" borderId="0" xfId="40" applyFont="1" applyAlignment="1">
      <alignment horizontal="center" vertical="center"/>
    </xf>
    <xf numFmtId="0" fontId="12" fillId="0" borderId="0" xfId="40" applyFont="1" applyAlignment="1">
      <alignment vertical="center"/>
    </xf>
    <xf numFmtId="0" fontId="7" fillId="0" borderId="0" xfId="40" applyFont="1" applyAlignment="1">
      <alignment horizontal="center" vertical="center"/>
    </xf>
    <xf numFmtId="3" fontId="7" fillId="0" borderId="16" xfId="40" applyNumberFormat="1" applyFont="1" applyBorder="1" applyAlignment="1" applyProtection="1">
      <alignment horizontal="center" vertical="center" wrapText="1"/>
      <protection locked="0"/>
    </xf>
    <xf numFmtId="0" fontId="12" fillId="0" borderId="0" xfId="40" applyFont="1" applyAlignment="1" applyProtection="1">
      <alignment horizontal="center" vertical="center"/>
      <protection hidden="1"/>
    </xf>
    <xf numFmtId="0" fontId="78" fillId="0" borderId="0" xfId="40" applyFont="1" applyAlignment="1">
      <alignment vertical="center"/>
    </xf>
    <xf numFmtId="0" fontId="79" fillId="0" borderId="16" xfId="40" applyFont="1" applyBorder="1" applyAlignment="1" applyProtection="1">
      <alignment horizontal="center" vertical="center" wrapText="1"/>
      <protection locked="0"/>
    </xf>
    <xf numFmtId="0" fontId="73" fillId="0" borderId="0" xfId="44" applyFont="1" applyAlignment="1">
      <alignment vertical="center"/>
    </xf>
    <xf numFmtId="0" fontId="67" fillId="0" borderId="0" xfId="44" applyFont="1" applyAlignment="1">
      <alignment vertical="center"/>
    </xf>
    <xf numFmtId="0" fontId="67" fillId="0" borderId="0" xfId="44" applyFont="1" applyAlignment="1" applyProtection="1">
      <alignment horizontal="center" vertical="center"/>
      <protection hidden="1"/>
    </xf>
    <xf numFmtId="0" fontId="71" fillId="0" borderId="0" xfId="44" applyFont="1" applyAlignment="1">
      <alignment vertical="center" wrapText="1"/>
    </xf>
    <xf numFmtId="0" fontId="80" fillId="0" borderId="0" xfId="44" applyFont="1" applyAlignment="1">
      <alignment vertical="center" wrapText="1"/>
    </xf>
    <xf numFmtId="0" fontId="3" fillId="0" borderId="0" xfId="40" applyFont="1" applyAlignment="1">
      <alignment horizontal="center" vertical="center" wrapText="1"/>
    </xf>
    <xf numFmtId="0" fontId="76" fillId="0" borderId="0" xfId="40" applyFont="1" applyAlignment="1">
      <alignment wrapText="1"/>
    </xf>
    <xf numFmtId="0" fontId="0" fillId="0" borderId="13" xfId="0" applyBorder="1" applyAlignment="1">
      <alignment wrapText="1"/>
    </xf>
    <xf numFmtId="0" fontId="53" fillId="0" borderId="0" xfId="35" applyFont="1" applyAlignment="1">
      <alignment horizontal="left" vertical="top"/>
    </xf>
    <xf numFmtId="167" fontId="3" fillId="0" borderId="0" xfId="35" applyNumberFormat="1" applyFont="1"/>
    <xf numFmtId="0" fontId="3" fillId="0" borderId="0" xfId="35" applyFont="1"/>
    <xf numFmtId="0" fontId="12" fillId="0" borderId="0" xfId="35" applyFont="1" applyAlignment="1">
      <alignment horizontal="center" vertical="center"/>
    </xf>
    <xf numFmtId="0" fontId="78" fillId="31" borderId="0" xfId="35" applyFont="1" applyFill="1" applyAlignment="1">
      <alignment horizontal="center" vertical="center"/>
    </xf>
    <xf numFmtId="0" fontId="3" fillId="0" borderId="0" xfId="35" applyFont="1" applyAlignment="1">
      <alignment vertical="center"/>
    </xf>
    <xf numFmtId="0" fontId="3" fillId="0" borderId="0" xfId="35" applyFont="1" applyAlignment="1">
      <alignment horizontal="center" vertical="center"/>
    </xf>
    <xf numFmtId="0" fontId="3" fillId="0" borderId="0" xfId="35" applyFont="1" applyAlignment="1">
      <alignment horizontal="center"/>
    </xf>
    <xf numFmtId="0" fontId="5" fillId="0" borderId="36" xfId="35" applyFont="1" applyBorder="1" applyAlignment="1">
      <alignment horizontal="centerContinuous" vertical="center"/>
    </xf>
    <xf numFmtId="0" fontId="3" fillId="0" borderId="11" xfId="35" applyFont="1" applyBorder="1" applyAlignment="1">
      <alignment horizontal="centerContinuous"/>
    </xf>
    <xf numFmtId="0" fontId="3" fillId="0" borderId="15" xfId="35" applyFont="1" applyBorder="1" applyAlignment="1">
      <alignment horizontal="centerContinuous" vertical="center"/>
    </xf>
    <xf numFmtId="0" fontId="3" fillId="25" borderId="46" xfId="35" applyFont="1" applyFill="1" applyBorder="1"/>
    <xf numFmtId="0" fontId="3" fillId="0" borderId="11" xfId="35" applyFont="1" applyBorder="1" applyAlignment="1">
      <alignment horizontal="centerContinuous" vertical="center"/>
    </xf>
    <xf numFmtId="0" fontId="16" fillId="0" borderId="35" xfId="35" applyFont="1" applyBorder="1" applyAlignment="1">
      <alignment horizontal="center" vertical="center" wrapText="1"/>
    </xf>
    <xf numFmtId="0" fontId="49" fillId="0" borderId="0" xfId="35" applyFont="1" applyAlignment="1">
      <alignment vertical="center" wrapText="1"/>
    </xf>
    <xf numFmtId="0" fontId="12" fillId="0" borderId="0" xfId="35" applyFont="1" applyAlignment="1">
      <alignment horizontal="center" vertical="center" wrapText="1"/>
    </xf>
    <xf numFmtId="0" fontId="3" fillId="0" borderId="21" xfId="35" applyFont="1" applyBorder="1" applyAlignment="1">
      <alignment horizontal="centerContinuous"/>
    </xf>
    <xf numFmtId="0" fontId="8" fillId="0" borderId="16" xfId="35" applyFont="1" applyBorder="1" applyAlignment="1">
      <alignment horizontal="center"/>
    </xf>
    <xf numFmtId="0" fontId="3" fillId="0" borderId="16" xfId="35" applyFont="1" applyBorder="1" applyAlignment="1">
      <alignment horizontal="centerContinuous"/>
    </xf>
    <xf numFmtId="0" fontId="8" fillId="0" borderId="25" xfId="35" applyFont="1" applyBorder="1" applyAlignment="1">
      <alignment horizontal="center"/>
    </xf>
    <xf numFmtId="0" fontId="3" fillId="0" borderId="27" xfId="35" applyFont="1" applyBorder="1" applyAlignment="1">
      <alignment horizontal="centerContinuous"/>
    </xf>
    <xf numFmtId="0" fontId="12" fillId="0" borderId="46" xfId="35" applyFont="1" applyBorder="1" applyAlignment="1">
      <alignment horizontal="center" vertical="center" wrapText="1"/>
    </xf>
    <xf numFmtId="0" fontId="2" fillId="0" borderId="47" xfId="35" applyFont="1" applyBorder="1"/>
    <xf numFmtId="0" fontId="5" fillId="0" borderId="39" xfId="35" applyFont="1" applyBorder="1" applyAlignment="1">
      <alignment horizontal="left" wrapText="1"/>
    </xf>
    <xf numFmtId="0" fontId="5" fillId="0" borderId="38" xfId="35" applyFont="1" applyBorder="1" applyAlignment="1">
      <alignment horizontal="left" wrapText="1"/>
    </xf>
    <xf numFmtId="0" fontId="16" fillId="0" borderId="41" xfId="35" applyFont="1" applyBorder="1" applyAlignment="1">
      <alignment horizontal="center" vertical="center" wrapText="1"/>
    </xf>
    <xf numFmtId="0" fontId="3" fillId="0" borderId="13" xfId="35" applyFont="1" applyBorder="1"/>
    <xf numFmtId="0" fontId="81" fillId="0" borderId="0" xfId="35" applyFont="1" applyAlignment="1">
      <alignment horizontal="centerContinuous" vertical="center"/>
    </xf>
    <xf numFmtId="0" fontId="66" fillId="0" borderId="0" xfId="35" applyFont="1" applyAlignment="1">
      <alignment horizontal="centerContinuous" vertical="center"/>
    </xf>
    <xf numFmtId="0" fontId="66" fillId="0" borderId="0" xfId="35" applyFont="1" applyAlignment="1">
      <alignment vertical="center"/>
    </xf>
    <xf numFmtId="0" fontId="46" fillId="0" borderId="17" xfId="35" applyFont="1" applyBorder="1" applyAlignment="1">
      <alignment horizontal="left" vertical="top"/>
    </xf>
    <xf numFmtId="0" fontId="5" fillId="0" borderId="30" xfId="35" applyFont="1" applyBorder="1" applyAlignment="1">
      <alignment horizontal="left" wrapText="1"/>
    </xf>
    <xf numFmtId="0" fontId="5" fillId="0" borderId="26" xfId="35" applyFont="1" applyBorder="1" applyAlignment="1">
      <alignment horizontal="left" wrapText="1"/>
    </xf>
    <xf numFmtId="0" fontId="12" fillId="0" borderId="35" xfId="35" applyFont="1" applyBorder="1" applyAlignment="1">
      <alignment horizontal="center" vertical="center" wrapText="1"/>
    </xf>
    <xf numFmtId="0" fontId="3" fillId="0" borderId="21" xfId="35" applyFont="1" applyBorder="1" applyAlignment="1">
      <alignment horizontal="left"/>
    </xf>
    <xf numFmtId="0" fontId="3" fillId="0" borderId="24" xfId="40" applyFont="1" applyBorder="1" applyAlignment="1">
      <alignment horizontal="center"/>
    </xf>
    <xf numFmtId="3" fontId="3" fillId="0" borderId="27" xfId="35" applyNumberFormat="1" applyFont="1" applyBorder="1" applyProtection="1">
      <protection locked="0"/>
    </xf>
    <xf numFmtId="0" fontId="3" fillId="0" borderId="16" xfId="40" applyFont="1" applyBorder="1" applyAlignment="1">
      <alignment horizontal="center"/>
    </xf>
    <xf numFmtId="3" fontId="3" fillId="0" borderId="0" xfId="35" applyNumberFormat="1" applyFont="1" applyAlignment="1">
      <alignment vertical="center"/>
    </xf>
    <xf numFmtId="3" fontId="3" fillId="0" borderId="0" xfId="35" applyNumberFormat="1" applyFont="1" applyAlignment="1">
      <alignment horizontal="center" vertical="center"/>
    </xf>
    <xf numFmtId="3" fontId="3" fillId="0" borderId="33" xfId="35" applyNumberFormat="1" applyFont="1" applyBorder="1" applyProtection="1">
      <protection locked="0"/>
    </xf>
    <xf numFmtId="0" fontId="15" fillId="0" borderId="48" xfId="35" applyFont="1" applyBorder="1" applyAlignment="1">
      <alignment horizontal="right"/>
    </xf>
    <xf numFmtId="0" fontId="13" fillId="0" borderId="49" xfId="35" applyFont="1" applyBorder="1"/>
    <xf numFmtId="168" fontId="15" fillId="0" borderId="40" xfId="35" applyNumberFormat="1" applyFont="1" applyBorder="1" applyAlignment="1">
      <alignment vertical="center"/>
    </xf>
    <xf numFmtId="0" fontId="13" fillId="0" borderId="12" xfId="35" applyFont="1" applyBorder="1" applyAlignment="1">
      <alignment horizontal="right"/>
    </xf>
    <xf numFmtId="0" fontId="13" fillId="0" borderId="37" xfId="35" applyFont="1" applyBorder="1"/>
    <xf numFmtId="168" fontId="13" fillId="0" borderId="43" xfId="35" applyNumberFormat="1" applyFont="1" applyBorder="1" applyAlignment="1">
      <alignment vertical="center"/>
    </xf>
    <xf numFmtId="0" fontId="3" fillId="25" borderId="0" xfId="35" applyFont="1" applyFill="1"/>
    <xf numFmtId="0" fontId="3" fillId="25" borderId="0" xfId="35" applyFont="1" applyFill="1" applyAlignment="1">
      <alignment horizontal="center"/>
    </xf>
    <xf numFmtId="0" fontId="15" fillId="0" borderId="48" xfId="35" applyFont="1" applyBorder="1" applyAlignment="1">
      <alignment horizontal="left" vertical="center"/>
    </xf>
    <xf numFmtId="0" fontId="4" fillId="0" borderId="49" xfId="35" applyFont="1" applyBorder="1"/>
    <xf numFmtId="0" fontId="15" fillId="0" borderId="34" xfId="35" applyFont="1" applyBorder="1" applyAlignment="1">
      <alignment horizontal="center"/>
    </xf>
    <xf numFmtId="168" fontId="13" fillId="0" borderId="28" xfId="35" applyNumberFormat="1" applyFont="1" applyBorder="1" applyAlignment="1">
      <alignment vertical="center"/>
    </xf>
    <xf numFmtId="0" fontId="5" fillId="0" borderId="44" xfId="35" applyFont="1" applyBorder="1" applyAlignment="1">
      <alignment horizontal="center" vertical="center"/>
    </xf>
    <xf numFmtId="0" fontId="9" fillId="0" borderId="50" xfId="35" applyFont="1" applyBorder="1" applyAlignment="1">
      <alignment horizontal="center" vertical="center"/>
    </xf>
    <xf numFmtId="168" fontId="5" fillId="0" borderId="28" xfId="35" applyNumberFormat="1" applyFont="1" applyBorder="1" applyAlignment="1">
      <alignment vertical="center"/>
    </xf>
    <xf numFmtId="0" fontId="5" fillId="0" borderId="50" xfId="35" applyFont="1" applyBorder="1" applyAlignment="1">
      <alignment horizontal="center" vertical="center"/>
    </xf>
    <xf numFmtId="0" fontId="11" fillId="25" borderId="46" xfId="35" applyFont="1" applyFill="1" applyBorder="1" applyAlignment="1">
      <alignment horizontal="center" vertical="center" wrapText="1"/>
    </xf>
    <xf numFmtId="0" fontId="12" fillId="0" borderId="0" xfId="35" applyFont="1" applyAlignment="1">
      <alignment horizontal="centerContinuous" vertical="center"/>
    </xf>
    <xf numFmtId="0" fontId="3" fillId="0" borderId="0" xfId="35" applyFont="1" applyAlignment="1">
      <alignment horizontal="centerContinuous" vertical="center"/>
    </xf>
    <xf numFmtId="0" fontId="3" fillId="25" borderId="13" xfId="35" applyFont="1" applyFill="1" applyBorder="1"/>
    <xf numFmtId="3" fontId="3" fillId="25" borderId="19" xfId="35" applyNumberFormat="1" applyFont="1" applyFill="1" applyBorder="1"/>
    <xf numFmtId="0" fontId="3" fillId="0" borderId="25" xfId="35" applyFont="1" applyBorder="1" applyAlignment="1">
      <alignment horizontal="center"/>
    </xf>
    <xf numFmtId="0" fontId="9" fillId="25" borderId="46" xfId="35" applyFont="1" applyFill="1" applyBorder="1"/>
    <xf numFmtId="0" fontId="5" fillId="0" borderId="12" xfId="35" applyFont="1" applyBorder="1" applyAlignment="1">
      <alignment horizontal="center" vertical="center"/>
    </xf>
    <xf numFmtId="0" fontId="9" fillId="0" borderId="0" xfId="35" applyFont="1"/>
    <xf numFmtId="0" fontId="3" fillId="0" borderId="31" xfId="35" applyFont="1" applyBorder="1"/>
    <xf numFmtId="0" fontId="66" fillId="0" borderId="0" xfId="35" applyFont="1"/>
    <xf numFmtId="168" fontId="3" fillId="0" borderId="0" xfId="35" applyNumberFormat="1" applyFont="1"/>
    <xf numFmtId="0" fontId="2" fillId="0" borderId="47" xfId="35" applyFont="1" applyBorder="1" applyAlignment="1">
      <alignment horizontal="left"/>
    </xf>
    <xf numFmtId="0" fontId="5" fillId="0" borderId="38" xfId="35" applyFont="1" applyBorder="1" applyAlignment="1">
      <alignment horizontal="left"/>
    </xf>
    <xf numFmtId="0" fontId="5" fillId="0" borderId="26" xfId="35" applyFont="1" applyBorder="1" applyAlignment="1">
      <alignment horizontal="left"/>
    </xf>
    <xf numFmtId="0" fontId="3" fillId="0" borderId="21" xfId="37" applyFont="1" applyBorder="1" applyAlignment="1">
      <alignment horizontal="left"/>
    </xf>
    <xf numFmtId="0" fontId="3" fillId="0" borderId="16" xfId="37" applyFont="1" applyBorder="1" applyAlignment="1">
      <alignment horizontal="center"/>
    </xf>
    <xf numFmtId="3" fontId="12" fillId="0" borderId="0" xfId="35" applyNumberFormat="1" applyFont="1" applyAlignment="1">
      <alignment vertical="center"/>
    </xf>
    <xf numFmtId="3" fontId="12" fillId="0" borderId="0" xfId="35" applyNumberFormat="1" applyFont="1" applyAlignment="1">
      <alignment horizontal="center" vertical="center"/>
    </xf>
    <xf numFmtId="0" fontId="3" fillId="0" borderId="16" xfId="35" applyFont="1" applyBorder="1" applyAlignment="1">
      <alignment horizontal="center"/>
    </xf>
    <xf numFmtId="0" fontId="10" fillId="0" borderId="46" xfId="35" applyFont="1" applyBorder="1" applyAlignment="1">
      <alignment horizontal="center" vertical="center" wrapText="1"/>
    </xf>
    <xf numFmtId="0" fontId="12" fillId="28" borderId="0" xfId="35" applyFont="1" applyFill="1" applyAlignment="1">
      <alignment horizontal="center" vertical="center"/>
    </xf>
    <xf numFmtId="0" fontId="3" fillId="0" borderId="18" xfId="35" applyFont="1" applyBorder="1"/>
    <xf numFmtId="3" fontId="3" fillId="0" borderId="0" xfId="35" applyNumberFormat="1" applyFont="1"/>
    <xf numFmtId="0" fontId="46" fillId="0" borderId="20" xfId="35" applyFont="1" applyBorder="1" applyAlignment="1">
      <alignment horizontal="left"/>
    </xf>
    <xf numFmtId="0" fontId="46" fillId="0" borderId="15" xfId="35" applyFont="1" applyBorder="1" applyAlignment="1">
      <alignment horizontal="left"/>
    </xf>
    <xf numFmtId="0" fontId="12" fillId="0" borderId="0" xfId="35" applyFont="1" applyAlignment="1">
      <alignment vertical="center"/>
    </xf>
    <xf numFmtId="0" fontId="3" fillId="0" borderId="22" xfId="40" applyFont="1" applyBorder="1" applyAlignment="1">
      <alignment horizontal="center"/>
    </xf>
    <xf numFmtId="0" fontId="3" fillId="0" borderId="0" xfId="35" applyFont="1" applyAlignment="1">
      <alignment wrapText="1"/>
    </xf>
    <xf numFmtId="0" fontId="2" fillId="0" borderId="46" xfId="35" applyFont="1" applyBorder="1" applyAlignment="1">
      <alignment horizontal="center" vertical="center"/>
    </xf>
    <xf numFmtId="0" fontId="13" fillId="0" borderId="50" xfId="35" applyFont="1" applyBorder="1"/>
    <xf numFmtId="168" fontId="13" fillId="0" borderId="32" xfId="35" applyNumberFormat="1" applyFont="1" applyBorder="1" applyAlignment="1">
      <alignment vertical="center"/>
    </xf>
    <xf numFmtId="0" fontId="2" fillId="0" borderId="45" xfId="35" applyFont="1" applyBorder="1" applyAlignment="1">
      <alignment horizontal="center" vertical="center"/>
    </xf>
    <xf numFmtId="0" fontId="13" fillId="25" borderId="13" xfId="35" applyFont="1" applyFill="1" applyBorder="1" applyAlignment="1">
      <alignment horizontal="right"/>
    </xf>
    <xf numFmtId="0" fontId="13" fillId="25" borderId="0" xfId="35" applyFont="1" applyFill="1"/>
    <xf numFmtId="168" fontId="13" fillId="25" borderId="19" xfId="35" applyNumberFormat="1" applyFont="1" applyFill="1" applyBorder="1" applyAlignment="1">
      <alignment vertical="center"/>
    </xf>
    <xf numFmtId="0" fontId="2" fillId="0" borderId="39" xfId="35" applyFont="1" applyBorder="1" applyAlignment="1">
      <alignment horizontal="left" wrapText="1"/>
    </xf>
    <xf numFmtId="0" fontId="46" fillId="0" borderId="0" xfId="35" applyFont="1" applyAlignment="1">
      <alignment horizontal="center"/>
    </xf>
    <xf numFmtId="3" fontId="9" fillId="0" borderId="19" xfId="35" applyNumberFormat="1" applyFont="1" applyBorder="1"/>
    <xf numFmtId="0" fontId="3" fillId="0" borderId="13" xfId="35" applyFont="1" applyBorder="1" applyAlignment="1">
      <alignment horizontal="left"/>
    </xf>
    <xf numFmtId="0" fontId="8" fillId="0" borderId="48" xfId="35" applyFont="1" applyBorder="1" applyAlignment="1">
      <alignment horizontal="left" vertical="center"/>
    </xf>
    <xf numFmtId="0" fontId="8" fillId="0" borderId="0" xfId="35" applyFont="1" applyAlignment="1">
      <alignment horizontal="center"/>
    </xf>
    <xf numFmtId="168" fontId="8" fillId="0" borderId="40" xfId="35" applyNumberFormat="1" applyFont="1" applyBorder="1" applyAlignment="1">
      <alignment vertical="center"/>
    </xf>
    <xf numFmtId="0" fontId="6" fillId="0" borderId="12" xfId="35" applyFont="1" applyBorder="1" applyAlignment="1">
      <alignment horizontal="right"/>
    </xf>
    <xf numFmtId="0" fontId="6" fillId="0" borderId="50" xfId="35" applyFont="1" applyBorder="1" applyAlignment="1">
      <alignment horizontal="center" vertical="center"/>
    </xf>
    <xf numFmtId="168" fontId="6" fillId="0" borderId="32" xfId="35" applyNumberFormat="1" applyFont="1" applyBorder="1" applyAlignment="1">
      <alignment vertical="center"/>
    </xf>
    <xf numFmtId="168" fontId="26" fillId="0" borderId="40" xfId="35" applyNumberFormat="1" applyFont="1" applyBorder="1" applyAlignment="1">
      <alignment vertical="center"/>
    </xf>
    <xf numFmtId="0" fontId="6" fillId="25" borderId="13" xfId="35" applyFont="1" applyFill="1" applyBorder="1" applyAlignment="1">
      <alignment horizontal="right"/>
    </xf>
    <xf numFmtId="0" fontId="6" fillId="25" borderId="0" xfId="35" applyFont="1" applyFill="1" applyAlignment="1">
      <alignment horizontal="center" vertical="center"/>
    </xf>
    <xf numFmtId="168" fontId="6" fillId="25" borderId="19" xfId="35" applyNumberFormat="1" applyFont="1" applyFill="1" applyBorder="1" applyAlignment="1">
      <alignment vertical="center"/>
    </xf>
    <xf numFmtId="3" fontId="3" fillId="0" borderId="19" xfId="35" applyNumberFormat="1" applyFont="1" applyBorder="1"/>
    <xf numFmtId="0" fontId="3" fillId="0" borderId="47" xfId="35" applyFont="1" applyBorder="1" applyAlignment="1">
      <alignment horizontal="left"/>
    </xf>
    <xf numFmtId="0" fontId="15" fillId="0" borderId="0" xfId="35" applyFont="1" applyAlignment="1">
      <alignment horizontal="center"/>
    </xf>
    <xf numFmtId="0" fontId="13" fillId="0" borderId="50" xfId="35" applyFont="1" applyBorder="1" applyAlignment="1">
      <alignment horizontal="center" vertical="center"/>
    </xf>
    <xf numFmtId="0" fontId="3" fillId="25" borderId="10" xfId="35" applyFont="1" applyFill="1" applyBorder="1"/>
    <xf numFmtId="0" fontId="9" fillId="25" borderId="31" xfId="35" applyFont="1" applyFill="1" applyBorder="1"/>
    <xf numFmtId="0" fontId="3" fillId="25" borderId="29" xfId="35" applyFont="1" applyFill="1" applyBorder="1"/>
    <xf numFmtId="0" fontId="9" fillId="25" borderId="0" xfId="35" applyFont="1" applyFill="1"/>
    <xf numFmtId="0" fontId="3" fillId="25" borderId="19" xfId="35" applyFont="1" applyFill="1" applyBorder="1"/>
    <xf numFmtId="0" fontId="3" fillId="25" borderId="13" xfId="35" applyFont="1" applyFill="1" applyBorder="1" applyAlignment="1">
      <alignment horizontal="left"/>
    </xf>
    <xf numFmtId="0" fontId="8" fillId="25" borderId="0" xfId="35" applyFont="1" applyFill="1" applyAlignment="1">
      <alignment horizontal="center"/>
    </xf>
    <xf numFmtId="168" fontId="5" fillId="0" borderId="32" xfId="35" applyNumberFormat="1" applyFont="1" applyBorder="1" applyAlignment="1">
      <alignment vertical="center"/>
    </xf>
    <xf numFmtId="164" fontId="17" fillId="24" borderId="39" xfId="54" applyNumberFormat="1" applyFill="1" applyBorder="1" applyAlignment="1">
      <alignment horizontal="right" vertical="top"/>
    </xf>
    <xf numFmtId="164" fontId="22" fillId="24" borderId="39" xfId="54" applyNumberFormat="1" applyFont="1" applyFill="1" applyBorder="1" applyAlignment="1">
      <alignment horizontal="right" vertical="top"/>
    </xf>
    <xf numFmtId="0" fontId="45" fillId="24" borderId="39" xfId="53" applyFont="1" applyFill="1" applyBorder="1" applyAlignment="1">
      <alignment vertical="top"/>
    </xf>
    <xf numFmtId="164" fontId="9" fillId="24" borderId="39" xfId="54" applyNumberFormat="1" applyFont="1" applyFill="1" applyBorder="1" applyAlignment="1">
      <alignment vertical="top"/>
    </xf>
    <xf numFmtId="0" fontId="16" fillId="0" borderId="35" xfId="35" applyFont="1" applyBorder="1" applyAlignment="1">
      <alignment horizontal="center" vertical="center"/>
    </xf>
    <xf numFmtId="167" fontId="82" fillId="0" borderId="0" xfId="35" applyNumberFormat="1" applyFont="1"/>
    <xf numFmtId="164" fontId="17" fillId="0" borderId="0" xfId="54" applyNumberFormat="1" applyAlignment="1">
      <alignment vertical="center"/>
    </xf>
    <xf numFmtId="164" fontId="17" fillId="0" borderId="0" xfId="54" applyNumberFormat="1" applyAlignment="1">
      <alignment horizontal="center" vertical="center"/>
    </xf>
    <xf numFmtId="0" fontId="45" fillId="24" borderId="14" xfId="53" applyFont="1" applyFill="1" applyBorder="1" applyAlignment="1">
      <alignment horizontal="centerContinuous" readingOrder="1"/>
    </xf>
    <xf numFmtId="0" fontId="50" fillId="24" borderId="0" xfId="53" applyFont="1" applyFill="1" applyAlignment="1">
      <alignment horizontal="centerContinuous" readingOrder="1"/>
    </xf>
    <xf numFmtId="164" fontId="9" fillId="24" borderId="0" xfId="54" applyNumberFormat="1" applyFont="1" applyFill="1" applyAlignment="1">
      <alignment horizontal="centerContinuous" vertical="center" readingOrder="1"/>
    </xf>
    <xf numFmtId="164" fontId="9" fillId="24" borderId="19" xfId="54" applyNumberFormat="1" applyFont="1" applyFill="1" applyBorder="1" applyAlignment="1">
      <alignment horizontal="centerContinuous" vertical="center" readingOrder="1"/>
    </xf>
    <xf numFmtId="167" fontId="17" fillId="0" borderId="0" xfId="54" applyNumberFormat="1" applyAlignment="1">
      <alignment vertical="center"/>
    </xf>
    <xf numFmtId="167" fontId="17" fillId="0" borderId="0" xfId="54" applyNumberFormat="1" applyAlignment="1">
      <alignment horizontal="center" vertical="center"/>
    </xf>
    <xf numFmtId="0" fontId="45" fillId="24" borderId="0" xfId="53" applyFont="1" applyFill="1" applyAlignment="1">
      <alignment horizontal="centerContinuous"/>
    </xf>
    <xf numFmtId="164" fontId="9" fillId="24" borderId="0" xfId="54" applyNumberFormat="1" applyFont="1" applyFill="1" applyAlignment="1">
      <alignment horizontal="centerContinuous" vertical="center"/>
    </xf>
    <xf numFmtId="164" fontId="9" fillId="24" borderId="19" xfId="54" applyNumberFormat="1" applyFont="1" applyFill="1" applyBorder="1" applyAlignment="1">
      <alignment horizontal="centerContinuous" vertical="center"/>
    </xf>
    <xf numFmtId="164" fontId="17" fillId="0" borderId="0" xfId="54" applyNumberFormat="1" applyAlignment="1">
      <alignment vertical="top"/>
    </xf>
    <xf numFmtId="164" fontId="17" fillId="24" borderId="23" xfId="54" applyNumberFormat="1" applyFill="1" applyBorder="1" applyAlignment="1">
      <alignment horizontal="right" vertical="top"/>
    </xf>
    <xf numFmtId="164" fontId="22" fillId="24" borderId="30" xfId="54" applyNumberFormat="1" applyFont="1" applyFill="1" applyBorder="1" applyAlignment="1">
      <alignment horizontal="right" vertical="top"/>
    </xf>
    <xf numFmtId="0" fontId="45" fillId="24" borderId="30" xfId="53" applyFont="1" applyFill="1" applyBorder="1" applyAlignment="1">
      <alignment vertical="top"/>
    </xf>
    <xf numFmtId="164" fontId="9" fillId="24" borderId="30" xfId="54" applyNumberFormat="1" applyFont="1" applyFill="1" applyBorder="1" applyAlignment="1">
      <alignment vertical="top"/>
    </xf>
    <xf numFmtId="164" fontId="9" fillId="24" borderId="26" xfId="54" applyNumberFormat="1" applyFont="1" applyFill="1" applyBorder="1" applyAlignment="1">
      <alignment vertical="top"/>
    </xf>
    <xf numFmtId="164" fontId="16" fillId="0" borderId="41" xfId="54" applyNumberFormat="1" applyFont="1" applyBorder="1" applyAlignment="1">
      <alignment horizontal="center" vertical="center" wrapText="1"/>
    </xf>
    <xf numFmtId="164" fontId="18" fillId="0" borderId="0" xfId="54" applyNumberFormat="1" applyFont="1" applyAlignment="1">
      <alignment vertical="center"/>
    </xf>
    <xf numFmtId="164" fontId="18" fillId="0" borderId="0" xfId="54" applyNumberFormat="1" applyFont="1" applyAlignment="1">
      <alignment horizontal="center" vertical="center"/>
    </xf>
    <xf numFmtId="164" fontId="18" fillId="0" borderId="0" xfId="54" applyNumberFormat="1" applyFont="1" applyAlignment="1">
      <alignment horizontal="right" vertical="center"/>
    </xf>
    <xf numFmtId="164" fontId="21" fillId="0" borderId="0" xfId="54" applyNumberFormat="1" applyFont="1" applyAlignment="1">
      <alignment horizontal="right" vertical="center"/>
    </xf>
    <xf numFmtId="164" fontId="19" fillId="0" borderId="0" xfId="54" applyNumberFormat="1" applyFont="1" applyAlignment="1">
      <alignment vertical="center"/>
    </xf>
    <xf numFmtId="164" fontId="20" fillId="0" borderId="0" xfId="54" applyNumberFormat="1" applyFont="1" applyAlignment="1">
      <alignment horizontal="center" vertical="center" wrapText="1"/>
    </xf>
    <xf numFmtId="164" fontId="24" fillId="0" borderId="0" xfId="54" applyNumberFormat="1" applyFont="1" applyAlignment="1">
      <alignment horizontal="centerContinuous" vertical="center"/>
    </xf>
    <xf numFmtId="164" fontId="6" fillId="0" borderId="0" xfId="54" applyNumberFormat="1" applyFont="1" applyAlignment="1">
      <alignment horizontal="centerContinuous" vertical="center"/>
    </xf>
    <xf numFmtId="164" fontId="18" fillId="0" borderId="0" xfId="54" applyNumberFormat="1" applyFont="1" applyAlignment="1">
      <alignment horizontal="centerContinuous" vertical="center"/>
    </xf>
    <xf numFmtId="164" fontId="19" fillId="0" borderId="0" xfId="54" applyNumberFormat="1" applyFont="1" applyAlignment="1">
      <alignment horizontal="centerContinuous" vertical="center"/>
    </xf>
    <xf numFmtId="14" fontId="18" fillId="0" borderId="0" xfId="54" applyNumberFormat="1" applyFont="1" applyAlignment="1">
      <alignment vertical="center"/>
    </xf>
    <xf numFmtId="164" fontId="22" fillId="0" borderId="0" xfId="54" applyNumberFormat="1" applyFont="1" applyAlignment="1">
      <alignment horizontal="right" vertical="center"/>
    </xf>
    <xf numFmtId="164" fontId="20" fillId="26" borderId="16" xfId="54" applyNumberFormat="1" applyFont="1" applyFill="1" applyBorder="1" applyAlignment="1">
      <alignment horizontal="center" vertical="center"/>
    </xf>
    <xf numFmtId="164" fontId="20" fillId="0" borderId="0" xfId="54" applyNumberFormat="1" applyFont="1" applyAlignment="1">
      <alignment vertical="center"/>
    </xf>
    <xf numFmtId="164" fontId="20" fillId="0" borderId="0" xfId="54" applyNumberFormat="1" applyFont="1" applyAlignment="1">
      <alignment horizontal="center" vertical="center"/>
    </xf>
    <xf numFmtId="0" fontId="83" fillId="0" borderId="0" xfId="40" applyFont="1" applyAlignment="1">
      <alignment horizontal="center" vertical="center"/>
    </xf>
    <xf numFmtId="0" fontId="51" fillId="29" borderId="0" xfId="35" applyFont="1" applyFill="1" applyAlignment="1">
      <alignment horizontal="centerContinuous" vertical="center"/>
    </xf>
    <xf numFmtId="0" fontId="52" fillId="29" borderId="0" xfId="35" applyFont="1" applyFill="1" applyAlignment="1">
      <alignment horizontal="center" vertical="center"/>
    </xf>
    <xf numFmtId="0" fontId="48" fillId="29" borderId="0" xfId="35" applyFont="1" applyFill="1" applyAlignment="1">
      <alignment horizontal="centerContinuous" vertical="center"/>
    </xf>
    <xf numFmtId="0" fontId="67" fillId="0" borderId="0" xfId="40" applyFont="1" applyAlignment="1">
      <alignment horizontal="center" vertical="center"/>
    </xf>
    <xf numFmtId="0" fontId="77" fillId="0" borderId="0" xfId="40" applyFont="1" applyAlignment="1">
      <alignment vertical="center"/>
    </xf>
    <xf numFmtId="10" fontId="73" fillId="0" borderId="16" xfId="40" applyNumberFormat="1" applyFont="1" applyBorder="1" applyAlignment="1" applyProtection="1">
      <alignment horizontal="center" vertical="center" wrapText="1"/>
      <protection locked="0"/>
    </xf>
    <xf numFmtId="0" fontId="77" fillId="0" borderId="0" xfId="41" applyFont="1" applyAlignment="1">
      <alignment vertical="center" wrapText="1"/>
    </xf>
    <xf numFmtId="2" fontId="67" fillId="0" borderId="0" xfId="40" applyNumberFormat="1" applyFont="1" applyAlignment="1" applyProtection="1">
      <alignment horizontal="center" vertical="center"/>
      <protection hidden="1"/>
    </xf>
    <xf numFmtId="3" fontId="7" fillId="30" borderId="16" xfId="40" applyNumberFormat="1" applyFont="1" applyFill="1" applyBorder="1" applyAlignment="1">
      <alignment horizontal="center" vertical="center" wrapText="1"/>
    </xf>
    <xf numFmtId="0" fontId="71" fillId="0" borderId="0" xfId="40" applyFont="1" applyAlignment="1">
      <alignment vertical="center"/>
    </xf>
    <xf numFmtId="164" fontId="2" fillId="0" borderId="0" xfId="54" applyNumberFormat="1" applyFont="1" applyAlignment="1">
      <alignment horizontal="center" vertical="center" wrapText="1"/>
    </xf>
    <xf numFmtId="0" fontId="77" fillId="0" borderId="0" xfId="52" applyFont="1" applyAlignment="1">
      <alignment vertical="center" wrapText="1"/>
    </xf>
    <xf numFmtId="14" fontId="73" fillId="0" borderId="0" xfId="35" applyNumberFormat="1" applyFont="1" applyAlignment="1">
      <alignment horizontal="center" vertical="center" wrapText="1"/>
    </xf>
    <xf numFmtId="0" fontId="9" fillId="0" borderId="0" xfId="44" applyFont="1" applyAlignment="1">
      <alignment vertical="center" wrapText="1"/>
    </xf>
    <xf numFmtId="0" fontId="3" fillId="0" borderId="0" xfId="44" applyFont="1" applyAlignment="1">
      <alignment vertical="center" wrapText="1"/>
    </xf>
    <xf numFmtId="0" fontId="7" fillId="0" borderId="0" xfId="35" applyFont="1"/>
    <xf numFmtId="0" fontId="82" fillId="0" borderId="0" xfId="35" applyFont="1" applyAlignment="1">
      <alignment horizontal="center"/>
    </xf>
    <xf numFmtId="0" fontId="82" fillId="0" borderId="0" xfId="35" applyFont="1"/>
    <xf numFmtId="167" fontId="17" fillId="0" borderId="0" xfId="54" applyNumberFormat="1" applyAlignment="1">
      <alignment vertical="center" wrapText="1"/>
    </xf>
    <xf numFmtId="0" fontId="45" fillId="24" borderId="0" xfId="53" applyFont="1" applyFill="1" applyAlignment="1">
      <alignment horizontal="centerContinuous" readingOrder="1"/>
    </xf>
    <xf numFmtId="14" fontId="17" fillId="0" borderId="0" xfId="54" applyNumberFormat="1" applyAlignment="1">
      <alignment vertical="top"/>
    </xf>
    <xf numFmtId="164" fontId="17" fillId="24" borderId="30" xfId="54" applyNumberFormat="1" applyFill="1" applyBorder="1" applyAlignment="1">
      <alignment horizontal="right" vertical="top"/>
    </xf>
    <xf numFmtId="164" fontId="84" fillId="0" borderId="0" xfId="54" applyNumberFormat="1" applyFont="1" applyAlignment="1">
      <alignment vertical="center"/>
    </xf>
    <xf numFmtId="164" fontId="23" fillId="0" borderId="0" xfId="54" applyNumberFormat="1" applyFont="1" applyAlignment="1">
      <alignment horizontal="right" vertical="center"/>
    </xf>
    <xf numFmtId="3" fontId="7" fillId="0" borderId="42" xfId="40" applyNumberFormat="1" applyFont="1" applyBorder="1" applyAlignment="1">
      <alignment horizontal="center" vertical="center" wrapText="1"/>
    </xf>
    <xf numFmtId="0" fontId="78" fillId="0" borderId="0" xfId="40" applyFont="1" applyAlignment="1" applyProtection="1">
      <alignment horizontal="center" vertical="center"/>
      <protection hidden="1"/>
    </xf>
    <xf numFmtId="0" fontId="85" fillId="29" borderId="0" xfId="35" applyFont="1" applyFill="1" applyAlignment="1">
      <alignment horizontal="center" vertical="center"/>
    </xf>
    <xf numFmtId="0" fontId="67" fillId="0" borderId="0" xfId="41" applyFont="1" applyAlignment="1">
      <alignment vertical="center"/>
    </xf>
    <xf numFmtId="0" fontId="86" fillId="0" borderId="0" xfId="41" applyFont="1" applyAlignment="1">
      <alignment horizontal="center" vertical="center"/>
    </xf>
    <xf numFmtId="0" fontId="78" fillId="0" borderId="0" xfId="41" applyFont="1" applyAlignment="1">
      <alignment vertical="center"/>
    </xf>
    <xf numFmtId="0" fontId="87" fillId="0" borderId="0" xfId="41" applyFont="1" applyAlignment="1">
      <alignment vertical="center" wrapText="1"/>
    </xf>
    <xf numFmtId="0" fontId="71" fillId="0" borderId="0" xfId="41" applyFont="1" applyAlignment="1">
      <alignment vertical="center" wrapText="1"/>
    </xf>
    <xf numFmtId="0" fontId="73" fillId="0" borderId="0" xfId="41" applyFont="1" applyAlignment="1">
      <alignment horizontal="center" vertical="center"/>
    </xf>
    <xf numFmtId="0" fontId="76" fillId="0" borderId="0" xfId="41" applyFont="1" applyAlignment="1">
      <alignment vertical="center" wrapText="1"/>
    </xf>
    <xf numFmtId="0" fontId="4" fillId="0" borderId="0" xfId="41" applyFont="1" applyAlignment="1">
      <alignment horizontal="center" vertical="center"/>
    </xf>
    <xf numFmtId="0" fontId="3" fillId="0" borderId="0" xfId="41" applyFont="1" applyAlignment="1">
      <alignment horizontal="center" vertical="center"/>
    </xf>
    <xf numFmtId="0" fontId="12" fillId="0" borderId="0" xfId="41" applyFont="1" applyAlignment="1">
      <alignment vertical="center"/>
    </xf>
    <xf numFmtId="0" fontId="12" fillId="0" borderId="0" xfId="41" applyFont="1" applyAlignment="1">
      <alignment vertical="center" wrapText="1"/>
    </xf>
    <xf numFmtId="3" fontId="73" fillId="0" borderId="16" xfId="41" applyNumberFormat="1" applyFont="1" applyBorder="1" applyAlignment="1" applyProtection="1">
      <alignment horizontal="center" vertical="center" wrapText="1"/>
      <protection locked="0"/>
    </xf>
    <xf numFmtId="0" fontId="67" fillId="0" borderId="0" xfId="41" applyFont="1" applyAlignment="1" applyProtection="1">
      <alignment horizontal="center" vertical="center"/>
      <protection hidden="1"/>
    </xf>
    <xf numFmtId="0" fontId="9" fillId="0" borderId="0" xfId="41" applyFont="1" applyAlignment="1">
      <alignment vertical="center" wrapText="1"/>
    </xf>
    <xf numFmtId="0" fontId="7" fillId="0" borderId="0" xfId="40" applyFont="1"/>
    <xf numFmtId="0" fontId="57" fillId="0" borderId="0" xfId="35" applyFont="1" applyAlignment="1">
      <alignment horizontal="centerContinuous" vertical="center"/>
    </xf>
    <xf numFmtId="0" fontId="0" fillId="0" borderId="0" xfId="0" applyAlignment="1">
      <alignment horizontal="centerContinuous" vertical="center"/>
    </xf>
    <xf numFmtId="0" fontId="74" fillId="0" borderId="0" xfId="41" applyFont="1" applyAlignment="1">
      <alignment horizontal="center" vertical="center"/>
    </xf>
    <xf numFmtId="0" fontId="72" fillId="0" borderId="0" xfId="41" applyFont="1" applyAlignment="1">
      <alignment horizontal="center" vertical="center"/>
    </xf>
    <xf numFmtId="0" fontId="77" fillId="0" borderId="0" xfId="41" applyFont="1" applyAlignment="1">
      <alignment vertical="center"/>
    </xf>
    <xf numFmtId="0" fontId="3" fillId="27" borderId="0" xfId="35" applyFont="1" applyFill="1"/>
    <xf numFmtId="0" fontId="10" fillId="0" borderId="46" xfId="35" applyFont="1" applyBorder="1" applyAlignment="1">
      <alignment horizontal="center" vertical="center"/>
    </xf>
    <xf numFmtId="0" fontId="12" fillId="31" borderId="0" xfId="35" applyFont="1" applyFill="1" applyAlignment="1">
      <alignment horizontal="center" vertical="center"/>
    </xf>
    <xf numFmtId="3" fontId="12" fillId="31" borderId="0" xfId="35" applyNumberFormat="1" applyFont="1" applyFill="1" applyAlignment="1">
      <alignment vertical="center"/>
    </xf>
    <xf numFmtId="3" fontId="12" fillId="31" borderId="0" xfId="35" applyNumberFormat="1" applyFont="1" applyFill="1" applyAlignment="1">
      <alignment horizontal="center" vertical="center"/>
    </xf>
    <xf numFmtId="0" fontId="88" fillId="0" borderId="0" xfId="35" applyFont="1"/>
    <xf numFmtId="0" fontId="88" fillId="0" borderId="0" xfId="35" applyFont="1" applyAlignment="1">
      <alignment horizontal="center"/>
    </xf>
    <xf numFmtId="3" fontId="90" fillId="0" borderId="27" xfId="35" applyNumberFormat="1" applyFont="1" applyBorder="1" applyProtection="1">
      <protection locked="0"/>
    </xf>
    <xf numFmtId="0" fontId="82" fillId="0" borderId="0" xfId="35" applyFont="1" applyAlignment="1">
      <alignment horizontal="center" vertical="center"/>
    </xf>
    <xf numFmtId="0" fontId="82" fillId="0" borderId="0" xfId="40" applyFont="1"/>
    <xf numFmtId="0" fontId="78" fillId="0" borderId="0" xfId="40" applyFont="1"/>
    <xf numFmtId="0" fontId="79" fillId="0" borderId="0" xfId="40" applyFont="1"/>
    <xf numFmtId="0" fontId="12" fillId="0" borderId="0" xfId="42" applyFont="1" applyAlignment="1">
      <alignment vertical="center" wrapText="1"/>
    </xf>
    <xf numFmtId="0" fontId="12" fillId="0" borderId="0" xfId="46" applyFont="1" applyAlignment="1">
      <alignment vertical="center" wrapText="1"/>
    </xf>
    <xf numFmtId="0" fontId="46" fillId="0" borderId="11" xfId="35" applyFont="1" applyBorder="1" applyAlignment="1">
      <alignment horizontal="left"/>
    </xf>
    <xf numFmtId="0" fontId="9" fillId="0" borderId="11" xfId="35" applyFont="1" applyBorder="1" applyAlignment="1">
      <alignment horizontal="left"/>
    </xf>
    <xf numFmtId="0" fontId="91" fillId="29" borderId="0" xfId="35" applyFont="1" applyFill="1" applyAlignment="1">
      <alignment horizontal="centerContinuous" vertical="center"/>
    </xf>
    <xf numFmtId="0" fontId="92" fillId="0" borderId="0" xfId="40" applyFont="1" applyAlignment="1">
      <alignment vertical="center" wrapText="1"/>
    </xf>
    <xf numFmtId="0" fontId="93" fillId="0" borderId="0" xfId="40" applyFont="1" applyAlignment="1">
      <alignment vertical="center"/>
    </xf>
    <xf numFmtId="0" fontId="94" fillId="0" borderId="0" xfId="40" applyFont="1" applyAlignment="1">
      <alignment horizontal="center" vertical="center"/>
    </xf>
    <xf numFmtId="0" fontId="3" fillId="0" borderId="27" xfId="35" applyFont="1" applyBorder="1" applyProtection="1">
      <protection locked="0"/>
    </xf>
    <xf numFmtId="0" fontId="3" fillId="0" borderId="0" xfId="35" applyFont="1" applyProtection="1">
      <protection locked="0"/>
    </xf>
    <xf numFmtId="0" fontId="3" fillId="0" borderId="33" xfId="35" applyFont="1" applyBorder="1" applyProtection="1">
      <protection locked="0"/>
    </xf>
    <xf numFmtId="0" fontId="3" fillId="0" borderId="24" xfId="35" applyFont="1" applyBorder="1" applyAlignment="1">
      <alignment horizontal="left"/>
    </xf>
    <xf numFmtId="0" fontId="3" fillId="0" borderId="25" xfId="52" applyFont="1" applyBorder="1" applyAlignment="1">
      <alignment horizontal="center"/>
    </xf>
    <xf numFmtId="0" fontId="3" fillId="0" borderId="24" xfId="35" applyFont="1" applyBorder="1"/>
    <xf numFmtId="0" fontId="4" fillId="0" borderId="0" xfId="40" applyFont="1" applyAlignment="1">
      <alignment horizontal="center" vertical="center" wrapText="1"/>
    </xf>
    <xf numFmtId="0" fontId="12" fillId="0" borderId="0" xfId="44" applyFont="1" applyAlignment="1">
      <alignment vertical="center"/>
    </xf>
    <xf numFmtId="0" fontId="96" fillId="0" borderId="0" xfId="40" applyFont="1" applyAlignment="1">
      <alignment vertical="center" wrapText="1"/>
    </xf>
    <xf numFmtId="0" fontId="62" fillId="0" borderId="0" xfId="40" applyAlignment="1">
      <alignment vertical="center" wrapText="1"/>
    </xf>
    <xf numFmtId="0" fontId="2" fillId="0" borderId="0" xfId="41" applyFont="1" applyAlignment="1">
      <alignment vertical="center"/>
    </xf>
    <xf numFmtId="0" fontId="70" fillId="0" borderId="0" xfId="44" applyFont="1"/>
    <xf numFmtId="0" fontId="67" fillId="0" borderId="0" xfId="44" applyFont="1"/>
    <xf numFmtId="0" fontId="73" fillId="0" borderId="0" xfId="44" applyFont="1"/>
    <xf numFmtId="0" fontId="71" fillId="0" borderId="0" xfId="44" applyFont="1" applyAlignment="1">
      <alignment wrapText="1"/>
    </xf>
    <xf numFmtId="0" fontId="67" fillId="0" borderId="0" xfId="44" applyFont="1" applyAlignment="1">
      <alignment vertical="center" wrapText="1"/>
    </xf>
    <xf numFmtId="0" fontId="71" fillId="0" borderId="0" xfId="44" applyFont="1"/>
    <xf numFmtId="0" fontId="65" fillId="0" borderId="0" xfId="35" applyFont="1" applyAlignment="1">
      <alignment vertical="center" wrapText="1"/>
    </xf>
    <xf numFmtId="3" fontId="7" fillId="0" borderId="0" xfId="40" applyNumberFormat="1" applyFont="1" applyAlignment="1">
      <alignment horizontal="center" vertical="center" wrapText="1"/>
    </xf>
    <xf numFmtId="49" fontId="67" fillId="0" borderId="0" xfId="40" applyNumberFormat="1" applyFont="1" applyAlignment="1">
      <alignment horizontal="center" vertical="center" wrapText="1"/>
    </xf>
    <xf numFmtId="0" fontId="2" fillId="0" borderId="41" xfId="35" applyFont="1" applyBorder="1" applyAlignment="1">
      <alignment horizontal="center" vertical="center" wrapText="1"/>
    </xf>
    <xf numFmtId="0" fontId="0" fillId="0" borderId="46" xfId="0" applyBorder="1" applyAlignment="1">
      <alignment horizontal="center" vertical="center" wrapText="1"/>
    </xf>
    <xf numFmtId="0" fontId="0" fillId="0" borderId="46" xfId="0" applyBorder="1" applyAlignment="1">
      <alignment wrapText="1"/>
    </xf>
    <xf numFmtId="0" fontId="0" fillId="0" borderId="45" xfId="0" applyBorder="1" applyAlignment="1">
      <alignment wrapText="1"/>
    </xf>
    <xf numFmtId="0" fontId="2" fillId="0" borderId="46" xfId="35" applyFont="1" applyBorder="1" applyAlignment="1">
      <alignment horizontal="center" vertical="center" wrapText="1"/>
    </xf>
    <xf numFmtId="0" fontId="16" fillId="0" borderId="41" xfId="35" applyFont="1" applyBorder="1" applyAlignment="1">
      <alignment horizontal="center" vertical="center" wrapText="1"/>
    </xf>
    <xf numFmtId="49" fontId="67" fillId="0" borderId="25" xfId="40" applyNumberFormat="1" applyFont="1" applyBorder="1" applyAlignment="1" applyProtection="1">
      <alignment horizontal="center" vertical="center" wrapText="1"/>
      <protection locked="0"/>
    </xf>
    <xf numFmtId="49" fontId="67" fillId="0" borderId="42" xfId="40" applyNumberFormat="1" applyFont="1" applyBorder="1" applyAlignment="1" applyProtection="1">
      <alignment horizontal="center" vertical="center" wrapText="1"/>
      <protection locked="0"/>
    </xf>
    <xf numFmtId="49" fontId="67" fillId="0" borderId="24" xfId="40" applyNumberFormat="1" applyFont="1" applyBorder="1" applyAlignment="1" applyProtection="1">
      <alignment horizontal="center" vertical="center" wrapText="1"/>
      <protection locked="0"/>
    </xf>
    <xf numFmtId="164" fontId="2" fillId="0" borderId="41" xfId="54" applyNumberFormat="1" applyFont="1" applyBorder="1" applyAlignment="1">
      <alignment horizontal="center" vertical="center" wrapText="1"/>
    </xf>
    <xf numFmtId="0" fontId="0" fillId="0" borderId="45" xfId="0" applyBorder="1" applyAlignment="1">
      <alignment horizontal="center" vertical="center" wrapText="1"/>
    </xf>
    <xf numFmtId="164" fontId="12" fillId="0" borderId="41" xfId="54" applyNumberFormat="1" applyFont="1" applyBorder="1" applyAlignment="1">
      <alignment horizontal="center" vertical="center" wrapText="1"/>
    </xf>
    <xf numFmtId="164" fontId="12" fillId="0" borderId="45" xfId="54" applyNumberFormat="1" applyFont="1" applyBorder="1" applyAlignment="1">
      <alignment horizontal="center" vertical="center" wrapText="1"/>
    </xf>
    <xf numFmtId="164" fontId="2" fillId="0" borderId="45" xfId="54" applyNumberFormat="1" applyFont="1" applyBorder="1" applyAlignment="1">
      <alignment horizontal="center" vertical="center" wrapText="1"/>
    </xf>
    <xf numFmtId="0" fontId="67" fillId="0" borderId="25" xfId="44" applyFont="1" applyBorder="1" applyAlignment="1" applyProtection="1">
      <alignment horizontal="center" vertical="center" wrapText="1"/>
      <protection locked="0"/>
    </xf>
    <xf numFmtId="0" fontId="67" fillId="0" borderId="42" xfId="44" applyFont="1" applyBorder="1" applyAlignment="1" applyProtection="1">
      <alignment horizontal="center" vertical="center" wrapText="1"/>
      <protection locked="0"/>
    </xf>
    <xf numFmtId="0" fontId="67" fillId="0" borderId="24" xfId="44" applyFont="1" applyBorder="1" applyAlignment="1" applyProtection="1">
      <alignment horizontal="center" vertical="center" wrapText="1"/>
      <protection locked="0"/>
    </xf>
  </cellXfs>
  <cellStyles count="70">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xr:uid="{00000000-0005-0000-0000-00001C000000}"/>
    <cellStyle name="Input" xfId="29" builtinId="20" customBuiltin="1"/>
    <cellStyle name="Logico" xfId="30" xr:uid="{00000000-0005-0000-0000-00001E000000}"/>
    <cellStyle name="Migliaia (0)_3tabella15" xfId="31" xr:uid="{00000000-0005-0000-0000-000020000000}"/>
    <cellStyle name="Migliaia 2" xfId="32" xr:uid="{00000000-0005-0000-0000-000021000000}"/>
    <cellStyle name="Migliaia 2 2" xfId="33" xr:uid="{00000000-0005-0000-0000-000022000000}"/>
    <cellStyle name="Neutrale" xfId="34" builtinId="28" customBuiltin="1"/>
    <cellStyle name="Normale" xfId="0" builtinId="0"/>
    <cellStyle name="Normale 2" xfId="35" xr:uid="{00000000-0005-0000-0000-000026000000}"/>
    <cellStyle name="Normale 2 2" xfId="36" xr:uid="{00000000-0005-0000-0000-000027000000}"/>
    <cellStyle name="Normale 2 2 2" xfId="37" xr:uid="{00000000-0005-0000-0000-000028000000}"/>
    <cellStyle name="Normale 2 3" xfId="38" xr:uid="{00000000-0005-0000-0000-000029000000}"/>
    <cellStyle name="Normale 2 4" xfId="39" xr:uid="{00000000-0005-0000-0000-00002A000000}"/>
    <cellStyle name="Normale 3" xfId="40" xr:uid="{00000000-0005-0000-0000-00002B000000}"/>
    <cellStyle name="Normale 3 2" xfId="41" xr:uid="{00000000-0005-0000-0000-00002C000000}"/>
    <cellStyle name="Normale 3 3" xfId="42" xr:uid="{00000000-0005-0000-0000-00002D000000}"/>
    <cellStyle name="Normale 3 4" xfId="43" xr:uid="{00000000-0005-0000-0000-00002E000000}"/>
    <cellStyle name="Normale 4" xfId="44" xr:uid="{00000000-0005-0000-0000-00002F000000}"/>
    <cellStyle name="Normale 4 2" xfId="45" xr:uid="{00000000-0005-0000-0000-000030000000}"/>
    <cellStyle name="Normale 4 3" xfId="46" xr:uid="{00000000-0005-0000-0000-000031000000}"/>
    <cellStyle name="Normale 5" xfId="47" xr:uid="{00000000-0005-0000-0000-000032000000}"/>
    <cellStyle name="Normale 5 2" xfId="48" xr:uid="{00000000-0005-0000-0000-000033000000}"/>
    <cellStyle name="Normale 5 3" xfId="49" xr:uid="{00000000-0005-0000-0000-000034000000}"/>
    <cellStyle name="Normale 6" xfId="50" xr:uid="{00000000-0005-0000-0000-000035000000}"/>
    <cellStyle name="Normale 7" xfId="51" xr:uid="{00000000-0005-0000-0000-000036000000}"/>
    <cellStyle name="Normale 8" xfId="52" xr:uid="{00000000-0005-0000-0000-000037000000}"/>
    <cellStyle name="Normale_modello si2 raln_MODIFICATO_ALESSIO" xfId="53" xr:uid="{00000000-0005-0000-0000-00003C000000}"/>
    <cellStyle name="Normale_PRINFEL98_modello si2 raln_MODIFICATO_ALESSIO 2" xfId="54" xr:uid="{00000000-0005-0000-0000-00003E000000}"/>
    <cellStyle name="Nota" xfId="55" builtinId="10" customBuiltin="1"/>
    <cellStyle name="Output" xfId="56" builtinId="21" customBuiltin="1"/>
    <cellStyle name="Percentuale 2" xfId="57" xr:uid="{00000000-0005-0000-0000-00004A000000}"/>
    <cellStyle name="Percentuale 2 2" xfId="58" xr:uid="{00000000-0005-0000-0000-00004B000000}"/>
    <cellStyle name="Testo avviso" xfId="59" builtinId="11" customBuiltin="1"/>
    <cellStyle name="Testo descrittivo" xfId="60" builtinId="53" customBuiltin="1"/>
    <cellStyle name="Titolo" xfId="61" builtinId="15" customBuiltin="1"/>
    <cellStyle name="Titolo 1" xfId="62" builtinId="16" customBuiltin="1"/>
    <cellStyle name="Titolo 2" xfId="63" builtinId="17" customBuiltin="1"/>
    <cellStyle name="Titolo 3" xfId="64" builtinId="18" customBuiltin="1"/>
    <cellStyle name="Titolo 4" xfId="65" builtinId="19" customBuiltin="1"/>
    <cellStyle name="Totale" xfId="66" builtinId="25" customBuiltin="1"/>
    <cellStyle name="Valore non valido" xfId="67" builtinId="27" customBuiltin="1"/>
    <cellStyle name="Valore valido" xfId="68" builtinId="26" customBuiltin="1"/>
    <cellStyle name="Valuta (0)_3tabella15" xfId="69" xr:uid="{00000000-0005-0000-0000-00005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2" name="Testo 3">
          <a:extLst>
            <a:ext uri="{FF2B5EF4-FFF2-40B4-BE49-F238E27FC236}">
              <a16:creationId xmlns:a16="http://schemas.microsoft.com/office/drawing/2014/main" id="{00000000-0008-0000-1500-000002000000}"/>
            </a:ext>
          </a:extLst>
        </xdr:cNvPr>
        <xdr:cNvSpPr txBox="1">
          <a:spLocks noChangeArrowheads="1"/>
        </xdr:cNvSpPr>
      </xdr:nvSpPr>
      <xdr:spPr bwMode="auto">
        <a:xfrm>
          <a:off x="1" y="504825"/>
          <a:ext cx="9525000" cy="5334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ysClr val="windowText" lastClr="000000"/>
              </a:solidFill>
              <a:latin typeface="Arial"/>
              <a:cs typeface="Arial"/>
            </a:rPr>
            <a:t>Tabella </a:t>
          </a:r>
          <a:r>
            <a:rPr lang="it-IT" sz="1600" b="1" i="0" strike="noStrike">
              <a:solidFill>
                <a:sysClr val="windowText" lastClr="000000"/>
              </a:solidFill>
              <a:latin typeface="Arial" pitchFamily="34" charset="0"/>
              <a:cs typeface="Arial" pitchFamily="34" charset="0"/>
            </a:rPr>
            <a:t>15 </a:t>
          </a:r>
          <a:r>
            <a:rPr lang="it-IT" sz="1600" b="1" i="0">
              <a:solidFill>
                <a:sysClr val="windowText" lastClr="000000"/>
              </a:solidFill>
              <a:latin typeface="Arial" pitchFamily="34" charset="0"/>
              <a:ea typeface="+mn-ea"/>
              <a:cs typeface="Arial" pitchFamily="34" charset="0"/>
            </a:rPr>
            <a:t>- </a:t>
          </a:r>
          <a:r>
            <a:rPr lang="it-IT" sz="1600" b="0" i="0">
              <a:solidFill>
                <a:sysClr val="windowText" lastClr="000000"/>
              </a:solidFill>
              <a:latin typeface="Arial" pitchFamily="34" charset="0"/>
              <a:ea typeface="+mn-ea"/>
              <a:cs typeface="Arial" pitchFamily="34" charset="0"/>
            </a:rPr>
            <a:t>Fondi</a:t>
          </a:r>
          <a:r>
            <a:rPr lang="it-IT" sz="1600" b="0" i="0" baseline="0">
              <a:solidFill>
                <a:sysClr val="windowText" lastClr="000000"/>
              </a:solidFill>
              <a:latin typeface="Arial" pitchFamily="34" charset="0"/>
              <a:ea typeface="+mn-ea"/>
              <a:cs typeface="Arial" pitchFamily="34" charset="0"/>
            </a:rPr>
            <a:t> per il trattamento accessorio</a:t>
          </a:r>
        </a:p>
        <a:p>
          <a:pPr algn="ctr" rtl="0">
            <a:defRPr sz="1000"/>
          </a:pPr>
          <a:r>
            <a:rPr lang="it-IT" sz="1600" b="1" i="0" strike="noStrike">
              <a:solidFill>
                <a:sysClr val="windowText" lastClr="000000"/>
              </a:solidFill>
              <a:latin typeface="Arial"/>
              <a:cs typeface="Arial"/>
            </a:rPr>
            <a:t>Macrocategoria: SEGRETARIO COMUNALE E PROVINCIALE</a:t>
          </a:r>
        </a:p>
      </xdr:txBody>
    </xdr:sp>
    <xdr:clientData/>
  </xdr:twoCellAnchor>
  <xdr:twoCellAnchor>
    <xdr:from>
      <xdr:col>0</xdr:col>
      <xdr:colOff>1</xdr:colOff>
      <xdr:row>2</xdr:row>
      <xdr:rowOff>0</xdr:rowOff>
    </xdr:from>
    <xdr:to>
      <xdr:col>5</xdr:col>
      <xdr:colOff>1</xdr:colOff>
      <xdr:row>3</xdr:row>
      <xdr:rowOff>0</xdr:rowOff>
    </xdr:to>
    <xdr:sp macro="" textlink="">
      <xdr:nvSpPr>
        <xdr:cNvPr id="3" name="Testo 3">
          <a:extLst>
            <a:ext uri="{FF2B5EF4-FFF2-40B4-BE49-F238E27FC236}">
              <a16:creationId xmlns:a16="http://schemas.microsoft.com/office/drawing/2014/main" id="{00000000-0008-0000-1500-000003000000}"/>
            </a:ext>
          </a:extLst>
        </xdr:cNvPr>
        <xdr:cNvSpPr txBox="1">
          <a:spLocks noChangeArrowheads="1"/>
        </xdr:cNvSpPr>
      </xdr:nvSpPr>
      <xdr:spPr bwMode="auto">
        <a:xfrm>
          <a:off x="1" y="495300"/>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ysClr val="windowText" lastClr="000000"/>
              </a:solidFill>
              <a:latin typeface="Arial"/>
              <a:cs typeface="Arial"/>
            </a:rPr>
            <a:t>Tabella </a:t>
          </a:r>
          <a:r>
            <a:rPr lang="it-IT" sz="1600" b="1" i="0" strike="noStrike">
              <a:solidFill>
                <a:sysClr val="windowText" lastClr="000000"/>
              </a:solidFill>
              <a:latin typeface="Arial" pitchFamily="34" charset="0"/>
              <a:cs typeface="Arial" pitchFamily="34" charset="0"/>
            </a:rPr>
            <a:t>15 </a:t>
          </a:r>
          <a:r>
            <a:rPr lang="it-IT" sz="1600" b="1" i="0">
              <a:solidFill>
                <a:sysClr val="windowText" lastClr="000000"/>
              </a:solidFill>
              <a:latin typeface="Arial" pitchFamily="34" charset="0"/>
              <a:ea typeface="+mn-ea"/>
              <a:cs typeface="Arial" pitchFamily="34" charset="0"/>
            </a:rPr>
            <a:t>- </a:t>
          </a:r>
          <a:r>
            <a:rPr lang="it-IT" sz="1600" b="0" i="0">
              <a:solidFill>
                <a:sysClr val="windowText" lastClr="000000"/>
              </a:solidFill>
              <a:latin typeface="Arial" pitchFamily="34" charset="0"/>
              <a:ea typeface="+mn-ea"/>
              <a:cs typeface="Arial" pitchFamily="34" charset="0"/>
            </a:rPr>
            <a:t>Fondi</a:t>
          </a:r>
          <a:r>
            <a:rPr lang="it-IT" sz="1600" b="0" i="0" baseline="0">
              <a:solidFill>
                <a:sysClr val="windowText" lastClr="000000"/>
              </a:solidFill>
              <a:latin typeface="Arial" pitchFamily="34" charset="0"/>
              <a:ea typeface="+mn-ea"/>
              <a:cs typeface="Arial" pitchFamily="34" charset="0"/>
            </a:rPr>
            <a:t> per il trattamento accessorio</a:t>
          </a:r>
        </a:p>
        <a:p>
          <a:pPr algn="ctr" rtl="0">
            <a:defRPr sz="1000"/>
          </a:pPr>
          <a:r>
            <a:rPr lang="it-IT" sz="1600" b="1" i="0" strike="noStrike">
              <a:solidFill>
                <a:sysClr val="windowText" lastClr="000000"/>
              </a:solidFill>
              <a:latin typeface="Arial"/>
              <a:cs typeface="Arial"/>
            </a:rPr>
            <a:t>Macrocategoria: SEGRETARIO COMUNALE E PROVINCIALE</a:t>
          </a:r>
        </a:p>
      </xdr:txBody>
    </xdr:sp>
    <xdr:clientData/>
  </xdr:twoCellAnchor>
  <xdr:twoCellAnchor>
    <xdr:from>
      <xdr:col>0</xdr:col>
      <xdr:colOff>1</xdr:colOff>
      <xdr:row>2</xdr:row>
      <xdr:rowOff>0</xdr:rowOff>
    </xdr:from>
    <xdr:to>
      <xdr:col>5</xdr:col>
      <xdr:colOff>1</xdr:colOff>
      <xdr:row>3</xdr:row>
      <xdr:rowOff>0</xdr:rowOff>
    </xdr:to>
    <xdr:sp macro="" textlink="">
      <xdr:nvSpPr>
        <xdr:cNvPr id="16" name="Testo 3">
          <a:extLst>
            <a:ext uri="{FF2B5EF4-FFF2-40B4-BE49-F238E27FC236}">
              <a16:creationId xmlns:a16="http://schemas.microsoft.com/office/drawing/2014/main" id="{FE7A051E-CDE2-4EEA-8CB9-2B21AFF4CD4C}"/>
            </a:ext>
          </a:extLst>
        </xdr:cNvPr>
        <xdr:cNvSpPr txBox="1">
          <a:spLocks noChangeArrowheads="1"/>
        </xdr:cNvSpPr>
      </xdr:nvSpPr>
      <xdr:spPr bwMode="auto">
        <a:xfrm>
          <a:off x="1" y="488950"/>
          <a:ext cx="9486900" cy="5651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ysClr val="windowText" lastClr="000000"/>
              </a:solidFill>
              <a:latin typeface="Arial"/>
              <a:cs typeface="Arial"/>
            </a:rPr>
            <a:t>Tabella </a:t>
          </a:r>
          <a:r>
            <a:rPr lang="it-IT" sz="1600" b="1" i="0" strike="noStrike">
              <a:solidFill>
                <a:sysClr val="windowText" lastClr="000000"/>
              </a:solidFill>
              <a:latin typeface="Arial" pitchFamily="34" charset="0"/>
              <a:cs typeface="Arial" pitchFamily="34" charset="0"/>
            </a:rPr>
            <a:t>15 </a:t>
          </a:r>
          <a:r>
            <a:rPr lang="it-IT" sz="1600" b="1" i="0">
              <a:solidFill>
                <a:sysClr val="windowText" lastClr="000000"/>
              </a:solidFill>
              <a:latin typeface="Arial" pitchFamily="34" charset="0"/>
              <a:ea typeface="+mn-ea"/>
              <a:cs typeface="Arial" pitchFamily="34" charset="0"/>
            </a:rPr>
            <a:t>- </a:t>
          </a:r>
          <a:r>
            <a:rPr lang="it-IT" sz="1600" b="0" i="0">
              <a:solidFill>
                <a:sysClr val="windowText" lastClr="000000"/>
              </a:solidFill>
              <a:latin typeface="Arial" pitchFamily="34" charset="0"/>
              <a:ea typeface="+mn-ea"/>
              <a:cs typeface="Arial" pitchFamily="34" charset="0"/>
            </a:rPr>
            <a:t>Fondi</a:t>
          </a:r>
          <a:r>
            <a:rPr lang="it-IT" sz="1600" b="0" i="0" baseline="0">
              <a:solidFill>
                <a:sysClr val="windowText" lastClr="000000"/>
              </a:solidFill>
              <a:latin typeface="Arial" pitchFamily="34" charset="0"/>
              <a:ea typeface="+mn-ea"/>
              <a:cs typeface="Arial" pitchFamily="34" charset="0"/>
            </a:rPr>
            <a:t> per il trattamento accessorio</a:t>
          </a:r>
        </a:p>
        <a:p>
          <a:pPr algn="ctr" rtl="0">
            <a:defRPr sz="1000"/>
          </a:pPr>
          <a:r>
            <a:rPr lang="it-IT" sz="1600" b="1" i="0" strike="noStrike">
              <a:solidFill>
                <a:sysClr val="windowText" lastClr="000000"/>
              </a:solidFill>
              <a:latin typeface="Arial"/>
              <a:cs typeface="Arial"/>
            </a:rPr>
            <a:t>Macrocategoria: SEGRETARIO COMUNALE E PROVINCIALE</a:t>
          </a:r>
        </a:p>
      </xdr:txBody>
    </xdr:sp>
    <xdr:clientData/>
  </xdr:twoCellAnchor>
  <xdr:twoCellAnchor>
    <xdr:from>
      <xdr:col>0</xdr:col>
      <xdr:colOff>1</xdr:colOff>
      <xdr:row>2</xdr:row>
      <xdr:rowOff>0</xdr:rowOff>
    </xdr:from>
    <xdr:to>
      <xdr:col>5</xdr:col>
      <xdr:colOff>1</xdr:colOff>
      <xdr:row>3</xdr:row>
      <xdr:rowOff>0</xdr:rowOff>
    </xdr:to>
    <xdr:sp macro="" textlink="">
      <xdr:nvSpPr>
        <xdr:cNvPr id="17" name="Testo 3">
          <a:extLst>
            <a:ext uri="{FF2B5EF4-FFF2-40B4-BE49-F238E27FC236}">
              <a16:creationId xmlns:a16="http://schemas.microsoft.com/office/drawing/2014/main" id="{25259DE3-D606-40B5-86F9-D80C112A7612}"/>
            </a:ext>
          </a:extLst>
        </xdr:cNvPr>
        <xdr:cNvSpPr txBox="1">
          <a:spLocks noChangeArrowheads="1"/>
        </xdr:cNvSpPr>
      </xdr:nvSpPr>
      <xdr:spPr bwMode="auto">
        <a:xfrm>
          <a:off x="1" y="488950"/>
          <a:ext cx="9486900" cy="5651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ysClr val="windowText" lastClr="000000"/>
              </a:solidFill>
              <a:latin typeface="Arial"/>
              <a:cs typeface="Arial"/>
            </a:rPr>
            <a:t>Tabella </a:t>
          </a:r>
          <a:r>
            <a:rPr lang="it-IT" sz="1600" b="1" i="0" strike="noStrike">
              <a:solidFill>
                <a:sysClr val="windowText" lastClr="000000"/>
              </a:solidFill>
              <a:latin typeface="Arial" pitchFamily="34" charset="0"/>
              <a:cs typeface="Arial" pitchFamily="34" charset="0"/>
            </a:rPr>
            <a:t>15 </a:t>
          </a:r>
          <a:r>
            <a:rPr lang="it-IT" sz="1600" b="1" i="0">
              <a:solidFill>
                <a:sysClr val="windowText" lastClr="000000"/>
              </a:solidFill>
              <a:latin typeface="Arial" pitchFamily="34" charset="0"/>
              <a:ea typeface="+mn-ea"/>
              <a:cs typeface="Arial" pitchFamily="34" charset="0"/>
            </a:rPr>
            <a:t>- </a:t>
          </a:r>
          <a:r>
            <a:rPr lang="it-IT" sz="1600" b="0" i="0">
              <a:solidFill>
                <a:sysClr val="windowText" lastClr="000000"/>
              </a:solidFill>
              <a:latin typeface="Arial" pitchFamily="34" charset="0"/>
              <a:ea typeface="+mn-ea"/>
              <a:cs typeface="Arial" pitchFamily="34" charset="0"/>
            </a:rPr>
            <a:t>Fondi</a:t>
          </a:r>
          <a:r>
            <a:rPr lang="it-IT" sz="1600" b="0" i="0" baseline="0">
              <a:solidFill>
                <a:sysClr val="windowText" lastClr="000000"/>
              </a:solidFill>
              <a:latin typeface="Arial" pitchFamily="34" charset="0"/>
              <a:ea typeface="+mn-ea"/>
              <a:cs typeface="Arial" pitchFamily="34" charset="0"/>
            </a:rPr>
            <a:t> per il trattamento accessorio</a:t>
          </a:r>
        </a:p>
        <a:p>
          <a:pPr algn="ctr" rtl="0">
            <a:defRPr sz="1000"/>
          </a:pPr>
          <a:r>
            <a:rPr lang="it-IT" sz="1600" b="1" i="0" strike="noStrike">
              <a:solidFill>
                <a:sysClr val="windowText" lastClr="000000"/>
              </a:solidFill>
              <a:latin typeface="Arial"/>
              <a:cs typeface="Arial"/>
            </a:rPr>
            <a:t>Macrocategoria: SEGRETARIO COMUNALE E PROVINCIALE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2" name="Testo 3">
          <a:extLst>
            <a:ext uri="{FF2B5EF4-FFF2-40B4-BE49-F238E27FC236}">
              <a16:creationId xmlns:a16="http://schemas.microsoft.com/office/drawing/2014/main" id="{00000000-0008-0000-1700-000002000000}"/>
            </a:ext>
          </a:extLst>
        </xdr:cNvPr>
        <xdr:cNvSpPr txBox="1">
          <a:spLocks noChangeArrowheads="1"/>
        </xdr:cNvSpPr>
      </xdr:nvSpPr>
      <xdr:spPr bwMode="auto">
        <a:xfrm>
          <a:off x="1" y="504825"/>
          <a:ext cx="9525000" cy="5334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PERSONALE</a:t>
          </a:r>
          <a:r>
            <a:rPr lang="it-IT" sz="1600" b="1" i="0" strike="noStrike" baseline="0">
              <a:solidFill>
                <a:srgbClr val="000000"/>
              </a:solidFill>
              <a:latin typeface="Arial"/>
              <a:cs typeface="Arial"/>
            </a:rPr>
            <a:t> NON </a:t>
          </a:r>
          <a:r>
            <a:rPr lang="it-IT" sz="1600" b="1" i="0" strike="noStrike">
              <a:solidFill>
                <a:srgbClr val="000000"/>
              </a:solidFill>
              <a:latin typeface="Arial"/>
              <a:cs typeface="Arial"/>
            </a:rPr>
            <a:t>DIRIGENTE</a:t>
          </a:r>
        </a:p>
      </xdr:txBody>
    </xdr:sp>
    <xdr:clientData/>
  </xdr:twoCellAnchor>
  <xdr:twoCellAnchor>
    <xdr:from>
      <xdr:col>0</xdr:col>
      <xdr:colOff>1</xdr:colOff>
      <xdr:row>2</xdr:row>
      <xdr:rowOff>0</xdr:rowOff>
    </xdr:from>
    <xdr:to>
      <xdr:col>5</xdr:col>
      <xdr:colOff>1</xdr:colOff>
      <xdr:row>3</xdr:row>
      <xdr:rowOff>0</xdr:rowOff>
    </xdr:to>
    <xdr:sp macro="" textlink="">
      <xdr:nvSpPr>
        <xdr:cNvPr id="3" name="Testo 3">
          <a:extLst>
            <a:ext uri="{FF2B5EF4-FFF2-40B4-BE49-F238E27FC236}">
              <a16:creationId xmlns:a16="http://schemas.microsoft.com/office/drawing/2014/main" id="{00000000-0008-0000-1700-000003000000}"/>
            </a:ext>
          </a:extLst>
        </xdr:cNvPr>
        <xdr:cNvSpPr txBox="1">
          <a:spLocks noChangeArrowheads="1"/>
        </xdr:cNvSpPr>
      </xdr:nvSpPr>
      <xdr:spPr bwMode="auto">
        <a:xfrm>
          <a:off x="1" y="495300"/>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PERSONALE</a:t>
          </a:r>
          <a:r>
            <a:rPr lang="it-IT" sz="1600" b="1" i="0" strike="noStrike" baseline="0">
              <a:solidFill>
                <a:srgbClr val="000000"/>
              </a:solidFill>
              <a:latin typeface="Arial"/>
              <a:cs typeface="Arial"/>
            </a:rPr>
            <a:t> NON </a:t>
          </a:r>
          <a:r>
            <a:rPr lang="it-IT" sz="1600" b="1" i="0" strike="noStrike">
              <a:solidFill>
                <a:srgbClr val="000000"/>
              </a:solidFill>
              <a:latin typeface="Arial"/>
              <a:cs typeface="Arial"/>
            </a:rPr>
            <a:t>DIRIGENTE</a:t>
          </a:r>
        </a:p>
      </xdr:txBody>
    </xdr:sp>
    <xdr:clientData/>
  </xdr:twoCellAnchor>
  <xdr:twoCellAnchor>
    <xdr:from>
      <xdr:col>0</xdr:col>
      <xdr:colOff>1</xdr:colOff>
      <xdr:row>2</xdr:row>
      <xdr:rowOff>0</xdr:rowOff>
    </xdr:from>
    <xdr:to>
      <xdr:col>5</xdr:col>
      <xdr:colOff>1</xdr:colOff>
      <xdr:row>3</xdr:row>
      <xdr:rowOff>0</xdr:rowOff>
    </xdr:to>
    <xdr:sp macro="" textlink="">
      <xdr:nvSpPr>
        <xdr:cNvPr id="4" name="Testo 3">
          <a:extLst>
            <a:ext uri="{FF2B5EF4-FFF2-40B4-BE49-F238E27FC236}">
              <a16:creationId xmlns:a16="http://schemas.microsoft.com/office/drawing/2014/main" id="{8733D9D1-FBF6-4AE4-A328-BF14100902E7}"/>
            </a:ext>
          </a:extLst>
        </xdr:cNvPr>
        <xdr:cNvSpPr txBox="1">
          <a:spLocks noChangeArrowheads="1"/>
        </xdr:cNvSpPr>
      </xdr:nvSpPr>
      <xdr:spPr bwMode="auto">
        <a:xfrm>
          <a:off x="1" y="488950"/>
          <a:ext cx="9486900" cy="5651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PERSONALE</a:t>
          </a:r>
          <a:r>
            <a:rPr lang="it-IT" sz="1600" b="1" i="0" strike="noStrike" baseline="0">
              <a:solidFill>
                <a:srgbClr val="000000"/>
              </a:solidFill>
              <a:latin typeface="Arial"/>
              <a:cs typeface="Arial"/>
            </a:rPr>
            <a:t> NON </a:t>
          </a:r>
          <a:r>
            <a:rPr lang="it-IT" sz="1600" b="1" i="0" strike="noStrike">
              <a:solidFill>
                <a:srgbClr val="000000"/>
              </a:solidFill>
              <a:latin typeface="Arial"/>
              <a:cs typeface="Arial"/>
            </a:rPr>
            <a:t>DIRIGENTE</a:t>
          </a:r>
        </a:p>
      </xdr:txBody>
    </xdr:sp>
    <xdr:clientData/>
  </xdr:twoCellAnchor>
  <xdr:twoCellAnchor>
    <xdr:from>
      <xdr:col>0</xdr:col>
      <xdr:colOff>1</xdr:colOff>
      <xdr:row>2</xdr:row>
      <xdr:rowOff>0</xdr:rowOff>
    </xdr:from>
    <xdr:to>
      <xdr:col>5</xdr:col>
      <xdr:colOff>1</xdr:colOff>
      <xdr:row>3</xdr:row>
      <xdr:rowOff>0</xdr:rowOff>
    </xdr:to>
    <xdr:sp macro="" textlink="">
      <xdr:nvSpPr>
        <xdr:cNvPr id="5" name="Testo 3">
          <a:extLst>
            <a:ext uri="{FF2B5EF4-FFF2-40B4-BE49-F238E27FC236}">
              <a16:creationId xmlns:a16="http://schemas.microsoft.com/office/drawing/2014/main" id="{BA4CFA2F-B685-4C38-B678-ED5F27F34047}"/>
            </a:ext>
          </a:extLst>
        </xdr:cNvPr>
        <xdr:cNvSpPr txBox="1">
          <a:spLocks noChangeArrowheads="1"/>
        </xdr:cNvSpPr>
      </xdr:nvSpPr>
      <xdr:spPr bwMode="auto">
        <a:xfrm>
          <a:off x="1" y="488950"/>
          <a:ext cx="9486900" cy="56515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PERSONALE</a:t>
          </a:r>
          <a:r>
            <a:rPr lang="it-IT" sz="1600" b="1" i="0" strike="noStrike" baseline="0">
              <a:solidFill>
                <a:srgbClr val="000000"/>
              </a:solidFill>
              <a:latin typeface="Arial"/>
              <a:cs typeface="Arial"/>
            </a:rPr>
            <a:t> NON </a:t>
          </a:r>
          <a:r>
            <a:rPr lang="it-IT" sz="1600" b="1" i="0" strike="noStrike">
              <a:solidFill>
                <a:srgbClr val="000000"/>
              </a:solidFill>
              <a:latin typeface="Arial"/>
              <a:cs typeface="Arial"/>
            </a:rPr>
            <a:t>DIRIGENTE</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W29"/>
  <sheetViews>
    <sheetView showGridLines="0" tabSelected="1" zoomScale="80" zoomScaleNormal="80" workbookViewId="0">
      <selection activeCell="C9" sqref="C9"/>
    </sheetView>
  </sheetViews>
  <sheetFormatPr defaultColWidth="9.33203125" defaultRowHeight="11.25" x14ac:dyDescent="0.2"/>
  <cols>
    <col min="1" max="1" width="65.6640625" style="57" customWidth="1"/>
    <col min="2" max="2" width="10.6640625" style="62" customWidth="1"/>
    <col min="3" max="3" width="20.6640625" style="57" customWidth="1"/>
    <col min="4" max="4" width="3.33203125" style="57" customWidth="1"/>
    <col min="5" max="5" width="65.6640625" style="57" customWidth="1"/>
    <col min="6" max="6" width="10.6640625" style="57" customWidth="1"/>
    <col min="7" max="7" width="20.6640625" style="57" customWidth="1"/>
    <col min="8" max="8" width="73.33203125" style="57" customWidth="1"/>
    <col min="9" max="13" width="9.33203125" style="57"/>
    <col min="14" max="14" width="9.1640625" style="1" customWidth="1"/>
    <col min="15" max="17" width="14.6640625" style="61" hidden="1" customWidth="1"/>
    <col min="18" max="18" width="14.6640625" style="60" hidden="1" customWidth="1"/>
    <col min="19" max="19" width="5.33203125" style="60" hidden="1" customWidth="1"/>
    <col min="20" max="22" width="14.6640625" style="61" hidden="1" customWidth="1"/>
    <col min="23" max="23" width="14.6640625" style="60" hidden="1" customWidth="1"/>
    <col min="24" max="16384" width="9.33203125" style="57"/>
  </cols>
  <sheetData>
    <row r="1" spans="1:23" ht="23.25" x14ac:dyDescent="0.2">
      <c r="A1" s="55" t="e">
        <f>#REF!</f>
        <v>#REF!</v>
      </c>
      <c r="B1" s="55"/>
      <c r="C1" s="55"/>
      <c r="D1" s="55"/>
      <c r="E1" s="55"/>
      <c r="F1" s="55"/>
      <c r="G1" s="55"/>
      <c r="H1" s="56" t="s">
        <v>160</v>
      </c>
      <c r="O1" s="58"/>
      <c r="P1" s="58"/>
      <c r="Q1" s="59">
        <v>77</v>
      </c>
      <c r="R1" s="59" t="s">
        <v>3</v>
      </c>
      <c r="T1" s="58"/>
      <c r="U1" s="58"/>
    </row>
    <row r="2" spans="1:23" ht="15.6" customHeight="1" x14ac:dyDescent="0.2"/>
    <row r="3" spans="1:23" ht="44.85" customHeight="1" x14ac:dyDescent="0.2">
      <c r="A3" s="256"/>
      <c r="B3" s="257"/>
      <c r="C3" s="257"/>
      <c r="D3" s="257"/>
      <c r="E3" s="257"/>
      <c r="F3" s="257"/>
      <c r="G3" s="257"/>
      <c r="O3" s="58"/>
      <c r="P3" s="58"/>
      <c r="T3" s="58"/>
      <c r="U3" s="58"/>
    </row>
    <row r="4" spans="1:23" ht="15.6" customHeight="1" thickBot="1" x14ac:dyDescent="0.25"/>
    <row r="5" spans="1:23" ht="25.5" customHeight="1" thickBot="1" x14ac:dyDescent="0.25">
      <c r="A5" s="63" t="s">
        <v>238</v>
      </c>
      <c r="B5" s="64"/>
      <c r="C5" s="65"/>
      <c r="D5" s="66"/>
      <c r="E5" s="63" t="s">
        <v>239</v>
      </c>
      <c r="F5" s="67"/>
      <c r="G5" s="65"/>
      <c r="H5" s="68" t="s">
        <v>59</v>
      </c>
      <c r="I5" s="69"/>
      <c r="J5" s="69"/>
      <c r="K5" s="69"/>
      <c r="L5" s="69"/>
      <c r="O5" s="70"/>
      <c r="P5" s="70"/>
      <c r="T5" s="70"/>
      <c r="U5" s="70"/>
    </row>
    <row r="6" spans="1:23" ht="17.100000000000001" customHeight="1" thickBot="1" x14ac:dyDescent="0.25">
      <c r="A6" s="71" t="s">
        <v>0</v>
      </c>
      <c r="B6" s="72" t="s">
        <v>1</v>
      </c>
      <c r="C6" s="73" t="s">
        <v>2</v>
      </c>
      <c r="D6" s="66"/>
      <c r="E6" s="71" t="s">
        <v>0</v>
      </c>
      <c r="F6" s="74" t="s">
        <v>1</v>
      </c>
      <c r="G6" s="75" t="s">
        <v>2</v>
      </c>
      <c r="H6" s="76" t="s">
        <v>159</v>
      </c>
      <c r="I6" s="69"/>
      <c r="J6" s="69"/>
      <c r="K6" s="69"/>
      <c r="L6" s="69"/>
    </row>
    <row r="7" spans="1:23" ht="17.100000000000001" customHeight="1" thickBot="1" x14ac:dyDescent="0.3">
      <c r="A7" s="77" t="s">
        <v>161</v>
      </c>
      <c r="B7" s="78"/>
      <c r="C7" s="79"/>
      <c r="D7" s="66"/>
      <c r="E7" s="77" t="str">
        <f>A7</f>
        <v>Segretario comunale e provinciale (bilancio)</v>
      </c>
      <c r="F7" s="78"/>
      <c r="G7" s="79"/>
      <c r="H7" s="80" t="s">
        <v>66</v>
      </c>
      <c r="I7" s="81"/>
      <c r="O7" s="2" t="s">
        <v>60</v>
      </c>
      <c r="P7" s="82"/>
      <c r="Q7" s="83"/>
      <c r="R7" s="83"/>
      <c r="S7" s="84"/>
      <c r="T7" s="2" t="s">
        <v>61</v>
      </c>
      <c r="U7" s="82"/>
      <c r="V7" s="83"/>
      <c r="W7" s="83"/>
    </row>
    <row r="8" spans="1:23" ht="17.100000000000001" customHeight="1" thickBot="1" x14ac:dyDescent="0.25">
      <c r="A8" s="85" t="s">
        <v>162</v>
      </c>
      <c r="B8" s="86"/>
      <c r="C8" s="87"/>
      <c r="D8" s="66"/>
      <c r="E8" s="85" t="s">
        <v>163</v>
      </c>
      <c r="F8" s="86"/>
      <c r="G8" s="87"/>
      <c r="H8" s="88" t="s">
        <v>159</v>
      </c>
      <c r="O8" s="3" t="s">
        <v>63</v>
      </c>
      <c r="P8" s="3" t="s">
        <v>64</v>
      </c>
      <c r="Q8" s="3" t="s">
        <v>65</v>
      </c>
      <c r="R8" s="3" t="s">
        <v>28</v>
      </c>
      <c r="S8" s="84"/>
      <c r="T8" s="3" t="s">
        <v>63</v>
      </c>
      <c r="U8" s="3" t="s">
        <v>64</v>
      </c>
      <c r="V8" s="3" t="s">
        <v>65</v>
      </c>
      <c r="W8" s="3" t="s">
        <v>28</v>
      </c>
    </row>
    <row r="9" spans="1:23" ht="17.100000000000001" customHeight="1" thickBot="1" x14ac:dyDescent="0.25">
      <c r="A9" s="89" t="s">
        <v>377</v>
      </c>
      <c r="B9" s="90" t="s">
        <v>190</v>
      </c>
      <c r="C9" s="91">
        <v>10798</v>
      </c>
      <c r="D9" s="66"/>
      <c r="E9" s="89" t="s">
        <v>226</v>
      </c>
      <c r="F9" s="92" t="s">
        <v>11</v>
      </c>
      <c r="G9" s="91">
        <v>6734</v>
      </c>
      <c r="H9" s="68" t="s">
        <v>240</v>
      </c>
      <c r="J9" s="69"/>
      <c r="K9" s="69"/>
      <c r="L9" s="69"/>
      <c r="O9" s="58">
        <v>77</v>
      </c>
      <c r="P9" s="58">
        <v>2</v>
      </c>
      <c r="Q9" s="61" t="str">
        <f>B9</f>
        <v>F18J</v>
      </c>
      <c r="R9" s="93">
        <f>ROUND(C9,0)</f>
        <v>10798</v>
      </c>
      <c r="S9" s="58" t="str">
        <f>VLOOKUP(O9,Q:R,2,FALSE)</f>
        <v>NO</v>
      </c>
      <c r="T9" s="58">
        <v>77</v>
      </c>
      <c r="U9" s="58">
        <v>61</v>
      </c>
      <c r="V9" s="94" t="str">
        <f>F9</f>
        <v>U448</v>
      </c>
      <c r="W9" s="93">
        <f>ROUND(G9,0)</f>
        <v>6734</v>
      </c>
    </row>
    <row r="10" spans="1:23" ht="17.100000000000001" customHeight="1" x14ac:dyDescent="0.2">
      <c r="A10" s="284" t="s">
        <v>378</v>
      </c>
      <c r="B10" s="131" t="s">
        <v>272</v>
      </c>
      <c r="C10" s="281"/>
      <c r="D10" s="66"/>
      <c r="E10" s="89" t="s">
        <v>379</v>
      </c>
      <c r="F10" s="92" t="s">
        <v>191</v>
      </c>
      <c r="G10" s="91"/>
      <c r="H10" s="301" t="str">
        <f>IF(SUMIF($O:$O,$Q$1,$R:$R)-SUMIF($T:$T,$Q$1,$W:$W)&lt;0,"Attenzione, nelle seguenti sezioni le destinazioni risultano superiori alle relative risorse e generano pertanto squadratura 8: "&amp;CHAR(10)&amp;$A$7,"OK")</f>
        <v>OK</v>
      </c>
      <c r="J10" s="69"/>
      <c r="K10" s="69"/>
      <c r="L10" s="69"/>
      <c r="O10" s="58">
        <v>77</v>
      </c>
      <c r="P10" s="58">
        <v>2</v>
      </c>
      <c r="Q10" s="61" t="str">
        <f>B10</f>
        <v>F24K</v>
      </c>
      <c r="R10" s="93">
        <f>ROUND(C10,0)</f>
        <v>0</v>
      </c>
      <c r="S10" s="58" t="str">
        <f>VLOOKUP(O10,Q:R,2,FALSE)</f>
        <v>NO</v>
      </c>
      <c r="T10" s="58">
        <v>77</v>
      </c>
      <c r="U10" s="58">
        <v>61</v>
      </c>
      <c r="V10" s="94" t="str">
        <f>F10</f>
        <v>U06Z</v>
      </c>
      <c r="W10" s="93">
        <f>ROUND(G10,0)</f>
        <v>0</v>
      </c>
    </row>
    <row r="11" spans="1:23" ht="17.100000000000001" customHeight="1" x14ac:dyDescent="0.2">
      <c r="A11" s="89" t="s">
        <v>380</v>
      </c>
      <c r="B11" s="285" t="s">
        <v>302</v>
      </c>
      <c r="C11" s="283"/>
      <c r="D11" s="66"/>
      <c r="E11" s="89" t="s">
        <v>381</v>
      </c>
      <c r="F11" s="92" t="s">
        <v>371</v>
      </c>
      <c r="G11" s="91"/>
      <c r="H11" s="302"/>
      <c r="J11" s="69"/>
      <c r="K11" s="69"/>
      <c r="L11" s="69"/>
      <c r="O11" s="58">
        <v>77</v>
      </c>
      <c r="P11" s="58">
        <v>2</v>
      </c>
      <c r="Q11" s="61" t="str">
        <f>B11</f>
        <v>F24T</v>
      </c>
      <c r="R11" s="93">
        <f>ROUND(C11,0)</f>
        <v>0</v>
      </c>
      <c r="S11" s="58" t="str">
        <f>VLOOKUP(O11,Q:R,2,FALSE)</f>
        <v>NO</v>
      </c>
      <c r="T11" s="58">
        <v>77</v>
      </c>
      <c r="U11" s="58">
        <v>61</v>
      </c>
      <c r="V11" s="94" t="str">
        <f t="shared" ref="V11:V12" si="0">F11</f>
        <v>U07Z</v>
      </c>
      <c r="W11" s="93">
        <f t="shared" ref="W11:W12" si="1">ROUND(G11,0)</f>
        <v>0</v>
      </c>
    </row>
    <row r="12" spans="1:23" ht="17.100000000000001" customHeight="1" x14ac:dyDescent="0.2">
      <c r="A12" s="89" t="s">
        <v>241</v>
      </c>
      <c r="B12" s="90" t="s">
        <v>242</v>
      </c>
      <c r="C12" s="95"/>
      <c r="D12" s="66"/>
      <c r="E12" s="89" t="s">
        <v>382</v>
      </c>
      <c r="F12" s="92" t="s">
        <v>12</v>
      </c>
      <c r="G12" s="91">
        <v>3696</v>
      </c>
      <c r="H12" s="302"/>
      <c r="J12" s="69"/>
      <c r="K12" s="69"/>
      <c r="L12" s="69"/>
      <c r="O12" s="58">
        <v>77</v>
      </c>
      <c r="P12" s="58">
        <v>2</v>
      </c>
      <c r="Q12" s="61" t="str">
        <f>B12</f>
        <v>F20M</v>
      </c>
      <c r="R12" s="93">
        <f>ROUND(C12,0)</f>
        <v>0</v>
      </c>
      <c r="S12" s="58" t="str">
        <f>VLOOKUP(O12,Q:R,2,FALSE)</f>
        <v>NO</v>
      </c>
      <c r="T12" s="58">
        <v>77</v>
      </c>
      <c r="U12" s="58">
        <v>61</v>
      </c>
      <c r="V12" s="94" t="str">
        <f t="shared" si="0"/>
        <v>U449</v>
      </c>
      <c r="W12" s="93">
        <f t="shared" si="1"/>
        <v>3696</v>
      </c>
    </row>
    <row r="13" spans="1:23" ht="17.100000000000001" customHeight="1" thickBot="1" x14ac:dyDescent="0.25">
      <c r="A13" s="96" t="s">
        <v>164</v>
      </c>
      <c r="B13" s="97"/>
      <c r="C13" s="98">
        <f>SUM(C9:C12)</f>
        <v>10798</v>
      </c>
      <c r="D13" s="66"/>
      <c r="E13" s="104" t="s">
        <v>166</v>
      </c>
      <c r="F13" s="105"/>
      <c r="G13" s="98">
        <f>SUM(G9:G12)</f>
        <v>10430</v>
      </c>
      <c r="H13" s="302"/>
      <c r="J13" s="69"/>
      <c r="K13" s="69"/>
      <c r="L13" s="69"/>
      <c r="O13" s="58" t="s">
        <v>16</v>
      </c>
      <c r="P13" s="58"/>
      <c r="R13" s="93"/>
      <c r="T13" s="58" t="s">
        <v>16</v>
      </c>
      <c r="U13" s="58"/>
      <c r="V13" s="94"/>
      <c r="W13" s="93"/>
    </row>
    <row r="14" spans="1:23" ht="17.100000000000001" customHeight="1" thickBot="1" x14ac:dyDescent="0.25">
      <c r="A14" s="99" t="s">
        <v>165</v>
      </c>
      <c r="B14" s="100"/>
      <c r="C14" s="101">
        <f>C13</f>
        <v>10798</v>
      </c>
      <c r="D14" s="66"/>
      <c r="E14" s="99" t="s">
        <v>165</v>
      </c>
      <c r="F14" s="106"/>
      <c r="G14" s="107">
        <f>G13</f>
        <v>10430</v>
      </c>
      <c r="H14" s="302"/>
      <c r="J14" s="69"/>
      <c r="K14" s="69"/>
      <c r="L14" s="69"/>
      <c r="T14" s="58"/>
      <c r="U14" s="58"/>
      <c r="V14" s="94"/>
      <c r="W14" s="93"/>
    </row>
    <row r="15" spans="1:23" ht="17.100000000000001" customHeight="1" thickBot="1" x14ac:dyDescent="0.25">
      <c r="A15" s="102"/>
      <c r="B15" s="103"/>
      <c r="C15" s="102"/>
      <c r="D15" s="66"/>
      <c r="E15" s="102"/>
      <c r="F15" s="103"/>
      <c r="G15" s="102"/>
      <c r="H15" s="303"/>
      <c r="I15" s="69"/>
      <c r="J15" s="69"/>
      <c r="K15" s="69"/>
      <c r="L15" s="69"/>
    </row>
    <row r="16" spans="1:23" ht="17.25" customHeight="1" thickBot="1" x14ac:dyDescent="0.25">
      <c r="A16" s="108" t="s">
        <v>192</v>
      </c>
      <c r="B16" s="109"/>
      <c r="C16" s="110">
        <f>C14</f>
        <v>10798</v>
      </c>
      <c r="D16" s="66"/>
      <c r="E16" s="108" t="s">
        <v>193</v>
      </c>
      <c r="F16" s="111"/>
      <c r="G16" s="110">
        <f>G14</f>
        <v>10430</v>
      </c>
      <c r="H16" s="304"/>
      <c r="I16" s="69"/>
      <c r="J16" s="69"/>
      <c r="K16" s="69"/>
      <c r="L16" s="69"/>
    </row>
    <row r="17" spans="1:12" ht="5.25" customHeight="1" x14ac:dyDescent="0.2">
      <c r="I17" s="69"/>
      <c r="J17" s="69"/>
      <c r="K17" s="69"/>
      <c r="L17" s="69"/>
    </row>
    <row r="18" spans="1:12" ht="13.5" customHeight="1" x14ac:dyDescent="0.2">
      <c r="A18" s="57" t="s">
        <v>383</v>
      </c>
    </row>
    <row r="19" spans="1:12" ht="13.5" customHeight="1" x14ac:dyDescent="0.2">
      <c r="A19" s="57" t="s">
        <v>384</v>
      </c>
    </row>
    <row r="20" spans="1:12" ht="9.9499999999999993" customHeight="1" x14ac:dyDescent="0.2">
      <c r="A20" s="57" t="s">
        <v>372</v>
      </c>
    </row>
    <row r="21" spans="1:12" ht="13.5" customHeight="1" x14ac:dyDescent="0.2">
      <c r="A21" s="57" t="s">
        <v>385</v>
      </c>
    </row>
    <row r="22" spans="1:12" x14ac:dyDescent="0.2">
      <c r="A22" s="57" t="s">
        <v>373</v>
      </c>
    </row>
    <row r="23" spans="1:12" ht="13.5" x14ac:dyDescent="0.2">
      <c r="A23" s="57" t="s">
        <v>386</v>
      </c>
    </row>
    <row r="24" spans="1:12" x14ac:dyDescent="0.2">
      <c r="A24" s="57" t="s">
        <v>374</v>
      </c>
    </row>
    <row r="25" spans="1:12" x14ac:dyDescent="0.2">
      <c r="A25" s="57" t="s">
        <v>375</v>
      </c>
    </row>
    <row r="26" spans="1:12" ht="13.5" x14ac:dyDescent="0.2">
      <c r="A26" s="57" t="s">
        <v>387</v>
      </c>
    </row>
    <row r="27" spans="1:12" x14ac:dyDescent="0.2">
      <c r="A27" s="57" t="s">
        <v>376</v>
      </c>
    </row>
    <row r="28" spans="1:12" ht="13.5" x14ac:dyDescent="0.2">
      <c r="A28" s="57" t="s">
        <v>388</v>
      </c>
    </row>
    <row r="29" spans="1:12" ht="13.5" x14ac:dyDescent="0.2">
      <c r="A29" s="57" t="s">
        <v>389</v>
      </c>
    </row>
  </sheetData>
  <sheetProtection algorithmName="SHA-512" hashValue="wmVKTLJcvEJEq+0/yv76BwMsyabAp89c7EJLNFpbefjTvVQgslxhzj9e5CesktPa6srsAN/OT/t421v3EtQ/Hg==" saltValue="8pnhm4nfeaIVJkyvv7mo/g==" spinCount="100000" sheet="1" formatColumns="0" selectLockedCells="1"/>
  <mergeCells count="1">
    <mergeCell ref="H10:H16"/>
  </mergeCells>
  <dataValidations count="2">
    <dataValidation type="whole" allowBlank="1" showInputMessage="1" showErrorMessage="1" errorTitle="ERRORE NEL DATO IMMESSO" error="INSERIRE SOLO NUMERI INTERI" sqref="G65523:G65526 G131059:G131062 G196595:G196598 G262131:G262134 G327667:G327670 G393203:G393206 G458739:G458742 G524275:G524278 G589811:G589814 G655347:G655350 G720883:G720886 G786419:G786422 G851955:G851958 G917491:G917494 G983027:G983030 C12 C65525 C131061 C196597 C262133 C327669 C393205 C458741 C524277 C589813 C655349 C720885 C786421 C851957 C917493 C983029 C9 C65523 C131059 C196595 C262131 C327667 C393203 C458739 C524275 C589811 C655347 C720883 C786419 C851955 C917491 C983027 G9:G12" xr:uid="{00000000-0002-0000-1500-000000000000}">
      <formula1>0</formula1>
      <formula2>999999999999</formula2>
    </dataValidation>
    <dataValidation type="whole" allowBlank="1" showInputMessage="1" showErrorMessage="1" errorTitle="ERRORE NEL DATO IMMESSO" error="INSERIRE SOLO NUMERI INTERI" sqref="C13:C14 C65526:C65527 C131062:C131063 C196598:C196599 C262134:C262135 C327670:C327671 C393206:C393207 C458742:C458743 C524278:C524279 C589814:C589815 C655350:C655351 C720886:C720887 C786422:C786423 C851958:C851959 C917494:C917495 C983030:C983031 G65527:G65528 G131063:G131064 G196599:G196600 G262135:G262136 G327671:G327672 G393207:G393208 G458743:G458744 G524279:G524280 G589815:G589816 G655351:G655352 G720887:G720888 G786423:G786424 G851959:G851960 G917495:G917496 G983031:G983032 G13:G15" xr:uid="{00000000-0002-0000-1500-000001000000}">
      <formula1>-999999999999</formula1>
      <formula2>999999999999</formula2>
    </dataValidation>
  </dataValidations>
  <printOptions horizontalCentered="1"/>
  <pageMargins left="0.39370078740157483" right="0.39370078740157483" top="0.78740157480314965" bottom="0.39370078740157483" header="0.51181102362204722" footer="0.19685039370078741"/>
  <pageSetup paperSize="9" scale="61" orientation="portrait" horizontalDpi="300"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W105"/>
  <sheetViews>
    <sheetView showGridLines="0" topLeftCell="A60" zoomScale="80" zoomScaleNormal="80" workbookViewId="0">
      <selection activeCell="G80" sqref="G80"/>
    </sheetView>
  </sheetViews>
  <sheetFormatPr defaultColWidth="9.33203125" defaultRowHeight="11.25" x14ac:dyDescent="0.2"/>
  <cols>
    <col min="1" max="1" width="65.6640625" style="57" customWidth="1"/>
    <col min="2" max="2" width="10.6640625" style="62" customWidth="1"/>
    <col min="3" max="3" width="20.6640625" style="57" customWidth="1"/>
    <col min="4" max="4" width="3.33203125" style="57" customWidth="1"/>
    <col min="5" max="5" width="65.6640625" style="57" customWidth="1"/>
    <col min="6" max="6" width="10.6640625" style="57" customWidth="1"/>
    <col min="7" max="7" width="20.6640625" style="57" customWidth="1"/>
    <col min="8" max="8" width="73.6640625" style="57" customWidth="1"/>
    <col min="9" max="10" width="9.33203125" style="57"/>
    <col min="11" max="11" width="23.33203125" style="57" customWidth="1"/>
    <col min="12" max="14" width="9.33203125" style="57"/>
    <col min="15" max="17" width="14.1640625" style="61" hidden="1" customWidth="1"/>
    <col min="18" max="18" width="14.1640625" style="60" hidden="1" customWidth="1"/>
    <col min="19" max="19" width="9.33203125" style="60" hidden="1" customWidth="1"/>
    <col min="20" max="22" width="14.1640625" style="61" hidden="1" customWidth="1"/>
    <col min="23" max="23" width="14.1640625" style="60" hidden="1" customWidth="1"/>
    <col min="24" max="255" width="9.33203125" style="57"/>
    <col min="256" max="256" width="65.6640625" style="57" customWidth="1"/>
    <col min="257" max="257" width="10.6640625" style="57" customWidth="1"/>
    <col min="258" max="258" width="20.6640625" style="57" customWidth="1"/>
    <col min="259" max="259" width="3.33203125" style="57" customWidth="1"/>
    <col min="260" max="260" width="65.6640625" style="57" customWidth="1"/>
    <col min="261" max="261" width="10.6640625" style="57" customWidth="1"/>
    <col min="262" max="262" width="20.6640625" style="57" customWidth="1"/>
    <col min="263" max="263" width="73.6640625" style="57" customWidth="1"/>
    <col min="264" max="265" width="9.33203125" style="57"/>
    <col min="266" max="266" width="23.33203125" style="57" customWidth="1"/>
    <col min="267" max="269" width="9.33203125" style="57"/>
    <col min="270" max="273" width="14.1640625" style="57" customWidth="1"/>
    <col min="274" max="274" width="9.33203125" style="57"/>
    <col min="275" max="278" width="14.1640625" style="57" customWidth="1"/>
    <col min="279" max="511" width="9.33203125" style="57"/>
    <col min="512" max="512" width="65.6640625" style="57" customWidth="1"/>
    <col min="513" max="513" width="10.6640625" style="57" customWidth="1"/>
    <col min="514" max="514" width="20.6640625" style="57" customWidth="1"/>
    <col min="515" max="515" width="3.33203125" style="57" customWidth="1"/>
    <col min="516" max="516" width="65.6640625" style="57" customWidth="1"/>
    <col min="517" max="517" width="10.6640625" style="57" customWidth="1"/>
    <col min="518" max="518" width="20.6640625" style="57" customWidth="1"/>
    <col min="519" max="519" width="73.6640625" style="57" customWidth="1"/>
    <col min="520" max="521" width="9.33203125" style="57"/>
    <col min="522" max="522" width="23.33203125" style="57" customWidth="1"/>
    <col min="523" max="525" width="9.33203125" style="57"/>
    <col min="526" max="529" width="14.1640625" style="57" customWidth="1"/>
    <col min="530" max="530" width="9.33203125" style="57"/>
    <col min="531" max="534" width="14.1640625" style="57" customWidth="1"/>
    <col min="535" max="767" width="9.33203125" style="57"/>
    <col min="768" max="768" width="65.6640625" style="57" customWidth="1"/>
    <col min="769" max="769" width="10.6640625" style="57" customWidth="1"/>
    <col min="770" max="770" width="20.6640625" style="57" customWidth="1"/>
    <col min="771" max="771" width="3.33203125" style="57" customWidth="1"/>
    <col min="772" max="772" width="65.6640625" style="57" customWidth="1"/>
    <col min="773" max="773" width="10.6640625" style="57" customWidth="1"/>
    <col min="774" max="774" width="20.6640625" style="57" customWidth="1"/>
    <col min="775" max="775" width="73.6640625" style="57" customWidth="1"/>
    <col min="776" max="777" width="9.33203125" style="57"/>
    <col min="778" max="778" width="23.33203125" style="57" customWidth="1"/>
    <col min="779" max="781" width="9.33203125" style="57"/>
    <col min="782" max="785" width="14.1640625" style="57" customWidth="1"/>
    <col min="786" max="786" width="9.33203125" style="57"/>
    <col min="787" max="790" width="14.1640625" style="57" customWidth="1"/>
    <col min="791" max="1023" width="9.33203125" style="57"/>
    <col min="1024" max="1024" width="65.6640625" style="57" customWidth="1"/>
    <col min="1025" max="1025" width="10.6640625" style="57" customWidth="1"/>
    <col min="1026" max="1026" width="20.6640625" style="57" customWidth="1"/>
    <col min="1027" max="1027" width="3.33203125" style="57" customWidth="1"/>
    <col min="1028" max="1028" width="65.6640625" style="57" customWidth="1"/>
    <col min="1029" max="1029" width="10.6640625" style="57" customWidth="1"/>
    <col min="1030" max="1030" width="20.6640625" style="57" customWidth="1"/>
    <col min="1031" max="1031" width="73.6640625" style="57" customWidth="1"/>
    <col min="1032" max="1033" width="9.33203125" style="57"/>
    <col min="1034" max="1034" width="23.33203125" style="57" customWidth="1"/>
    <col min="1035" max="1037" width="9.33203125" style="57"/>
    <col min="1038" max="1041" width="14.1640625" style="57" customWidth="1"/>
    <col min="1042" max="1042" width="9.33203125" style="57"/>
    <col min="1043" max="1046" width="14.1640625" style="57" customWidth="1"/>
    <col min="1047" max="1279" width="9.33203125" style="57"/>
    <col min="1280" max="1280" width="65.6640625" style="57" customWidth="1"/>
    <col min="1281" max="1281" width="10.6640625" style="57" customWidth="1"/>
    <col min="1282" max="1282" width="20.6640625" style="57" customWidth="1"/>
    <col min="1283" max="1283" width="3.33203125" style="57" customWidth="1"/>
    <col min="1284" max="1284" width="65.6640625" style="57" customWidth="1"/>
    <col min="1285" max="1285" width="10.6640625" style="57" customWidth="1"/>
    <col min="1286" max="1286" width="20.6640625" style="57" customWidth="1"/>
    <col min="1287" max="1287" width="73.6640625" style="57" customWidth="1"/>
    <col min="1288" max="1289" width="9.33203125" style="57"/>
    <col min="1290" max="1290" width="23.33203125" style="57" customWidth="1"/>
    <col min="1291" max="1293" width="9.33203125" style="57"/>
    <col min="1294" max="1297" width="14.1640625" style="57" customWidth="1"/>
    <col min="1298" max="1298" width="9.33203125" style="57"/>
    <col min="1299" max="1302" width="14.1640625" style="57" customWidth="1"/>
    <col min="1303" max="1535" width="9.33203125" style="57"/>
    <col min="1536" max="1536" width="65.6640625" style="57" customWidth="1"/>
    <col min="1537" max="1537" width="10.6640625" style="57" customWidth="1"/>
    <col min="1538" max="1538" width="20.6640625" style="57" customWidth="1"/>
    <col min="1539" max="1539" width="3.33203125" style="57" customWidth="1"/>
    <col min="1540" max="1540" width="65.6640625" style="57" customWidth="1"/>
    <col min="1541" max="1541" width="10.6640625" style="57" customWidth="1"/>
    <col min="1542" max="1542" width="20.6640625" style="57" customWidth="1"/>
    <col min="1543" max="1543" width="73.6640625" style="57" customWidth="1"/>
    <col min="1544" max="1545" width="9.33203125" style="57"/>
    <col min="1546" max="1546" width="23.33203125" style="57" customWidth="1"/>
    <col min="1547" max="1549" width="9.33203125" style="57"/>
    <col min="1550" max="1553" width="14.1640625" style="57" customWidth="1"/>
    <col min="1554" max="1554" width="9.33203125" style="57"/>
    <col min="1555" max="1558" width="14.1640625" style="57" customWidth="1"/>
    <col min="1559" max="1791" width="9.33203125" style="57"/>
    <col min="1792" max="1792" width="65.6640625" style="57" customWidth="1"/>
    <col min="1793" max="1793" width="10.6640625" style="57" customWidth="1"/>
    <col min="1794" max="1794" width="20.6640625" style="57" customWidth="1"/>
    <col min="1795" max="1795" width="3.33203125" style="57" customWidth="1"/>
    <col min="1796" max="1796" width="65.6640625" style="57" customWidth="1"/>
    <col min="1797" max="1797" width="10.6640625" style="57" customWidth="1"/>
    <col min="1798" max="1798" width="20.6640625" style="57" customWidth="1"/>
    <col min="1799" max="1799" width="73.6640625" style="57" customWidth="1"/>
    <col min="1800" max="1801" width="9.33203125" style="57"/>
    <col min="1802" max="1802" width="23.33203125" style="57" customWidth="1"/>
    <col min="1803" max="1805" width="9.33203125" style="57"/>
    <col min="1806" max="1809" width="14.1640625" style="57" customWidth="1"/>
    <col min="1810" max="1810" width="9.33203125" style="57"/>
    <col min="1811" max="1814" width="14.1640625" style="57" customWidth="1"/>
    <col min="1815" max="2047" width="9.33203125" style="57"/>
    <col min="2048" max="2048" width="65.6640625" style="57" customWidth="1"/>
    <col min="2049" max="2049" width="10.6640625" style="57" customWidth="1"/>
    <col min="2050" max="2050" width="20.6640625" style="57" customWidth="1"/>
    <col min="2051" max="2051" width="3.33203125" style="57" customWidth="1"/>
    <col min="2052" max="2052" width="65.6640625" style="57" customWidth="1"/>
    <col min="2053" max="2053" width="10.6640625" style="57" customWidth="1"/>
    <col min="2054" max="2054" width="20.6640625" style="57" customWidth="1"/>
    <col min="2055" max="2055" width="73.6640625" style="57" customWidth="1"/>
    <col min="2056" max="2057" width="9.33203125" style="57"/>
    <col min="2058" max="2058" width="23.33203125" style="57" customWidth="1"/>
    <col min="2059" max="2061" width="9.33203125" style="57"/>
    <col min="2062" max="2065" width="14.1640625" style="57" customWidth="1"/>
    <col min="2066" max="2066" width="9.33203125" style="57"/>
    <col min="2067" max="2070" width="14.1640625" style="57" customWidth="1"/>
    <col min="2071" max="2303" width="9.33203125" style="57"/>
    <col min="2304" max="2304" width="65.6640625" style="57" customWidth="1"/>
    <col min="2305" max="2305" width="10.6640625" style="57" customWidth="1"/>
    <col min="2306" max="2306" width="20.6640625" style="57" customWidth="1"/>
    <col min="2307" max="2307" width="3.33203125" style="57" customWidth="1"/>
    <col min="2308" max="2308" width="65.6640625" style="57" customWidth="1"/>
    <col min="2309" max="2309" width="10.6640625" style="57" customWidth="1"/>
    <col min="2310" max="2310" width="20.6640625" style="57" customWidth="1"/>
    <col min="2311" max="2311" width="73.6640625" style="57" customWidth="1"/>
    <col min="2312" max="2313" width="9.33203125" style="57"/>
    <col min="2314" max="2314" width="23.33203125" style="57" customWidth="1"/>
    <col min="2315" max="2317" width="9.33203125" style="57"/>
    <col min="2318" max="2321" width="14.1640625" style="57" customWidth="1"/>
    <col min="2322" max="2322" width="9.33203125" style="57"/>
    <col min="2323" max="2326" width="14.1640625" style="57" customWidth="1"/>
    <col min="2327" max="2559" width="9.33203125" style="57"/>
    <col min="2560" max="2560" width="65.6640625" style="57" customWidth="1"/>
    <col min="2561" max="2561" width="10.6640625" style="57" customWidth="1"/>
    <col min="2562" max="2562" width="20.6640625" style="57" customWidth="1"/>
    <col min="2563" max="2563" width="3.33203125" style="57" customWidth="1"/>
    <col min="2564" max="2564" width="65.6640625" style="57" customWidth="1"/>
    <col min="2565" max="2565" width="10.6640625" style="57" customWidth="1"/>
    <col min="2566" max="2566" width="20.6640625" style="57" customWidth="1"/>
    <col min="2567" max="2567" width="73.6640625" style="57" customWidth="1"/>
    <col min="2568" max="2569" width="9.33203125" style="57"/>
    <col min="2570" max="2570" width="23.33203125" style="57" customWidth="1"/>
    <col min="2571" max="2573" width="9.33203125" style="57"/>
    <col min="2574" max="2577" width="14.1640625" style="57" customWidth="1"/>
    <col min="2578" max="2578" width="9.33203125" style="57"/>
    <col min="2579" max="2582" width="14.1640625" style="57" customWidth="1"/>
    <col min="2583" max="2815" width="9.33203125" style="57"/>
    <col min="2816" max="2816" width="65.6640625" style="57" customWidth="1"/>
    <col min="2817" max="2817" width="10.6640625" style="57" customWidth="1"/>
    <col min="2818" max="2818" width="20.6640625" style="57" customWidth="1"/>
    <col min="2819" max="2819" width="3.33203125" style="57" customWidth="1"/>
    <col min="2820" max="2820" width="65.6640625" style="57" customWidth="1"/>
    <col min="2821" max="2821" width="10.6640625" style="57" customWidth="1"/>
    <col min="2822" max="2822" width="20.6640625" style="57" customWidth="1"/>
    <col min="2823" max="2823" width="73.6640625" style="57" customWidth="1"/>
    <col min="2824" max="2825" width="9.33203125" style="57"/>
    <col min="2826" max="2826" width="23.33203125" style="57" customWidth="1"/>
    <col min="2827" max="2829" width="9.33203125" style="57"/>
    <col min="2830" max="2833" width="14.1640625" style="57" customWidth="1"/>
    <col min="2834" max="2834" width="9.33203125" style="57"/>
    <col min="2835" max="2838" width="14.1640625" style="57" customWidth="1"/>
    <col min="2839" max="3071" width="9.33203125" style="57"/>
    <col min="3072" max="3072" width="65.6640625" style="57" customWidth="1"/>
    <col min="3073" max="3073" width="10.6640625" style="57" customWidth="1"/>
    <col min="3074" max="3074" width="20.6640625" style="57" customWidth="1"/>
    <col min="3075" max="3075" width="3.33203125" style="57" customWidth="1"/>
    <col min="3076" max="3076" width="65.6640625" style="57" customWidth="1"/>
    <col min="3077" max="3077" width="10.6640625" style="57" customWidth="1"/>
    <col min="3078" max="3078" width="20.6640625" style="57" customWidth="1"/>
    <col min="3079" max="3079" width="73.6640625" style="57" customWidth="1"/>
    <col min="3080" max="3081" width="9.33203125" style="57"/>
    <col min="3082" max="3082" width="23.33203125" style="57" customWidth="1"/>
    <col min="3083" max="3085" width="9.33203125" style="57"/>
    <col min="3086" max="3089" width="14.1640625" style="57" customWidth="1"/>
    <col min="3090" max="3090" width="9.33203125" style="57"/>
    <col min="3091" max="3094" width="14.1640625" style="57" customWidth="1"/>
    <col min="3095" max="3327" width="9.33203125" style="57"/>
    <col min="3328" max="3328" width="65.6640625" style="57" customWidth="1"/>
    <col min="3329" max="3329" width="10.6640625" style="57" customWidth="1"/>
    <col min="3330" max="3330" width="20.6640625" style="57" customWidth="1"/>
    <col min="3331" max="3331" width="3.33203125" style="57" customWidth="1"/>
    <col min="3332" max="3332" width="65.6640625" style="57" customWidth="1"/>
    <col min="3333" max="3333" width="10.6640625" style="57" customWidth="1"/>
    <col min="3334" max="3334" width="20.6640625" style="57" customWidth="1"/>
    <col min="3335" max="3335" width="73.6640625" style="57" customWidth="1"/>
    <col min="3336" max="3337" width="9.33203125" style="57"/>
    <col min="3338" max="3338" width="23.33203125" style="57" customWidth="1"/>
    <col min="3339" max="3341" width="9.33203125" style="57"/>
    <col min="3342" max="3345" width="14.1640625" style="57" customWidth="1"/>
    <col min="3346" max="3346" width="9.33203125" style="57"/>
    <col min="3347" max="3350" width="14.1640625" style="57" customWidth="1"/>
    <col min="3351" max="3583" width="9.33203125" style="57"/>
    <col min="3584" max="3584" width="65.6640625" style="57" customWidth="1"/>
    <col min="3585" max="3585" width="10.6640625" style="57" customWidth="1"/>
    <col min="3586" max="3586" width="20.6640625" style="57" customWidth="1"/>
    <col min="3587" max="3587" width="3.33203125" style="57" customWidth="1"/>
    <col min="3588" max="3588" width="65.6640625" style="57" customWidth="1"/>
    <col min="3589" max="3589" width="10.6640625" style="57" customWidth="1"/>
    <col min="3590" max="3590" width="20.6640625" style="57" customWidth="1"/>
    <col min="3591" max="3591" width="73.6640625" style="57" customWidth="1"/>
    <col min="3592" max="3593" width="9.33203125" style="57"/>
    <col min="3594" max="3594" width="23.33203125" style="57" customWidth="1"/>
    <col min="3595" max="3597" width="9.33203125" style="57"/>
    <col min="3598" max="3601" width="14.1640625" style="57" customWidth="1"/>
    <col min="3602" max="3602" width="9.33203125" style="57"/>
    <col min="3603" max="3606" width="14.1640625" style="57" customWidth="1"/>
    <col min="3607" max="3839" width="9.33203125" style="57"/>
    <col min="3840" max="3840" width="65.6640625" style="57" customWidth="1"/>
    <col min="3841" max="3841" width="10.6640625" style="57" customWidth="1"/>
    <col min="3842" max="3842" width="20.6640625" style="57" customWidth="1"/>
    <col min="3843" max="3843" width="3.33203125" style="57" customWidth="1"/>
    <col min="3844" max="3844" width="65.6640625" style="57" customWidth="1"/>
    <col min="3845" max="3845" width="10.6640625" style="57" customWidth="1"/>
    <col min="3846" max="3846" width="20.6640625" style="57" customWidth="1"/>
    <col min="3847" max="3847" width="73.6640625" style="57" customWidth="1"/>
    <col min="3848" max="3849" width="9.33203125" style="57"/>
    <col min="3850" max="3850" width="23.33203125" style="57" customWidth="1"/>
    <col min="3851" max="3853" width="9.33203125" style="57"/>
    <col min="3854" max="3857" width="14.1640625" style="57" customWidth="1"/>
    <col min="3858" max="3858" width="9.33203125" style="57"/>
    <col min="3859" max="3862" width="14.1640625" style="57" customWidth="1"/>
    <col min="3863" max="4095" width="9.33203125" style="57"/>
    <col min="4096" max="4096" width="65.6640625" style="57" customWidth="1"/>
    <col min="4097" max="4097" width="10.6640625" style="57" customWidth="1"/>
    <col min="4098" max="4098" width="20.6640625" style="57" customWidth="1"/>
    <col min="4099" max="4099" width="3.33203125" style="57" customWidth="1"/>
    <col min="4100" max="4100" width="65.6640625" style="57" customWidth="1"/>
    <col min="4101" max="4101" width="10.6640625" style="57" customWidth="1"/>
    <col min="4102" max="4102" width="20.6640625" style="57" customWidth="1"/>
    <col min="4103" max="4103" width="73.6640625" style="57" customWidth="1"/>
    <col min="4104" max="4105" width="9.33203125" style="57"/>
    <col min="4106" max="4106" width="23.33203125" style="57" customWidth="1"/>
    <col min="4107" max="4109" width="9.33203125" style="57"/>
    <col min="4110" max="4113" width="14.1640625" style="57" customWidth="1"/>
    <col min="4114" max="4114" width="9.33203125" style="57"/>
    <col min="4115" max="4118" width="14.1640625" style="57" customWidth="1"/>
    <col min="4119" max="4351" width="9.33203125" style="57"/>
    <col min="4352" max="4352" width="65.6640625" style="57" customWidth="1"/>
    <col min="4353" max="4353" width="10.6640625" style="57" customWidth="1"/>
    <col min="4354" max="4354" width="20.6640625" style="57" customWidth="1"/>
    <col min="4355" max="4355" width="3.33203125" style="57" customWidth="1"/>
    <col min="4356" max="4356" width="65.6640625" style="57" customWidth="1"/>
    <col min="4357" max="4357" width="10.6640625" style="57" customWidth="1"/>
    <col min="4358" max="4358" width="20.6640625" style="57" customWidth="1"/>
    <col min="4359" max="4359" width="73.6640625" style="57" customWidth="1"/>
    <col min="4360" max="4361" width="9.33203125" style="57"/>
    <col min="4362" max="4362" width="23.33203125" style="57" customWidth="1"/>
    <col min="4363" max="4365" width="9.33203125" style="57"/>
    <col min="4366" max="4369" width="14.1640625" style="57" customWidth="1"/>
    <col min="4370" max="4370" width="9.33203125" style="57"/>
    <col min="4371" max="4374" width="14.1640625" style="57" customWidth="1"/>
    <col min="4375" max="4607" width="9.33203125" style="57"/>
    <col min="4608" max="4608" width="65.6640625" style="57" customWidth="1"/>
    <col min="4609" max="4609" width="10.6640625" style="57" customWidth="1"/>
    <col min="4610" max="4610" width="20.6640625" style="57" customWidth="1"/>
    <col min="4611" max="4611" width="3.33203125" style="57" customWidth="1"/>
    <col min="4612" max="4612" width="65.6640625" style="57" customWidth="1"/>
    <col min="4613" max="4613" width="10.6640625" style="57" customWidth="1"/>
    <col min="4614" max="4614" width="20.6640625" style="57" customWidth="1"/>
    <col min="4615" max="4615" width="73.6640625" style="57" customWidth="1"/>
    <col min="4616" max="4617" width="9.33203125" style="57"/>
    <col min="4618" max="4618" width="23.33203125" style="57" customWidth="1"/>
    <col min="4619" max="4621" width="9.33203125" style="57"/>
    <col min="4622" max="4625" width="14.1640625" style="57" customWidth="1"/>
    <col min="4626" max="4626" width="9.33203125" style="57"/>
    <col min="4627" max="4630" width="14.1640625" style="57" customWidth="1"/>
    <col min="4631" max="4863" width="9.33203125" style="57"/>
    <col min="4864" max="4864" width="65.6640625" style="57" customWidth="1"/>
    <col min="4865" max="4865" width="10.6640625" style="57" customWidth="1"/>
    <col min="4866" max="4866" width="20.6640625" style="57" customWidth="1"/>
    <col min="4867" max="4867" width="3.33203125" style="57" customWidth="1"/>
    <col min="4868" max="4868" width="65.6640625" style="57" customWidth="1"/>
    <col min="4869" max="4869" width="10.6640625" style="57" customWidth="1"/>
    <col min="4870" max="4870" width="20.6640625" style="57" customWidth="1"/>
    <col min="4871" max="4871" width="73.6640625" style="57" customWidth="1"/>
    <col min="4872" max="4873" width="9.33203125" style="57"/>
    <col min="4874" max="4874" width="23.33203125" style="57" customWidth="1"/>
    <col min="4875" max="4877" width="9.33203125" style="57"/>
    <col min="4878" max="4881" width="14.1640625" style="57" customWidth="1"/>
    <col min="4882" max="4882" width="9.33203125" style="57"/>
    <col min="4883" max="4886" width="14.1640625" style="57" customWidth="1"/>
    <col min="4887" max="5119" width="9.33203125" style="57"/>
    <col min="5120" max="5120" width="65.6640625" style="57" customWidth="1"/>
    <col min="5121" max="5121" width="10.6640625" style="57" customWidth="1"/>
    <col min="5122" max="5122" width="20.6640625" style="57" customWidth="1"/>
    <col min="5123" max="5123" width="3.33203125" style="57" customWidth="1"/>
    <col min="5124" max="5124" width="65.6640625" style="57" customWidth="1"/>
    <col min="5125" max="5125" width="10.6640625" style="57" customWidth="1"/>
    <col min="5126" max="5126" width="20.6640625" style="57" customWidth="1"/>
    <col min="5127" max="5127" width="73.6640625" style="57" customWidth="1"/>
    <col min="5128" max="5129" width="9.33203125" style="57"/>
    <col min="5130" max="5130" width="23.33203125" style="57" customWidth="1"/>
    <col min="5131" max="5133" width="9.33203125" style="57"/>
    <col min="5134" max="5137" width="14.1640625" style="57" customWidth="1"/>
    <col min="5138" max="5138" width="9.33203125" style="57"/>
    <col min="5139" max="5142" width="14.1640625" style="57" customWidth="1"/>
    <col min="5143" max="5375" width="9.33203125" style="57"/>
    <col min="5376" max="5376" width="65.6640625" style="57" customWidth="1"/>
    <col min="5377" max="5377" width="10.6640625" style="57" customWidth="1"/>
    <col min="5378" max="5378" width="20.6640625" style="57" customWidth="1"/>
    <col min="5379" max="5379" width="3.33203125" style="57" customWidth="1"/>
    <col min="5380" max="5380" width="65.6640625" style="57" customWidth="1"/>
    <col min="5381" max="5381" width="10.6640625" style="57" customWidth="1"/>
    <col min="5382" max="5382" width="20.6640625" style="57" customWidth="1"/>
    <col min="5383" max="5383" width="73.6640625" style="57" customWidth="1"/>
    <col min="5384" max="5385" width="9.33203125" style="57"/>
    <col min="5386" max="5386" width="23.33203125" style="57" customWidth="1"/>
    <col min="5387" max="5389" width="9.33203125" style="57"/>
    <col min="5390" max="5393" width="14.1640625" style="57" customWidth="1"/>
    <col min="5394" max="5394" width="9.33203125" style="57"/>
    <col min="5395" max="5398" width="14.1640625" style="57" customWidth="1"/>
    <col min="5399" max="5631" width="9.33203125" style="57"/>
    <col min="5632" max="5632" width="65.6640625" style="57" customWidth="1"/>
    <col min="5633" max="5633" width="10.6640625" style="57" customWidth="1"/>
    <col min="5634" max="5634" width="20.6640625" style="57" customWidth="1"/>
    <col min="5635" max="5635" width="3.33203125" style="57" customWidth="1"/>
    <col min="5636" max="5636" width="65.6640625" style="57" customWidth="1"/>
    <col min="5637" max="5637" width="10.6640625" style="57" customWidth="1"/>
    <col min="5638" max="5638" width="20.6640625" style="57" customWidth="1"/>
    <col min="5639" max="5639" width="73.6640625" style="57" customWidth="1"/>
    <col min="5640" max="5641" width="9.33203125" style="57"/>
    <col min="5642" max="5642" width="23.33203125" style="57" customWidth="1"/>
    <col min="5643" max="5645" width="9.33203125" style="57"/>
    <col min="5646" max="5649" width="14.1640625" style="57" customWidth="1"/>
    <col min="5650" max="5650" width="9.33203125" style="57"/>
    <col min="5651" max="5654" width="14.1640625" style="57" customWidth="1"/>
    <col min="5655" max="5887" width="9.33203125" style="57"/>
    <col min="5888" max="5888" width="65.6640625" style="57" customWidth="1"/>
    <col min="5889" max="5889" width="10.6640625" style="57" customWidth="1"/>
    <col min="5890" max="5890" width="20.6640625" style="57" customWidth="1"/>
    <col min="5891" max="5891" width="3.33203125" style="57" customWidth="1"/>
    <col min="5892" max="5892" width="65.6640625" style="57" customWidth="1"/>
    <col min="5893" max="5893" width="10.6640625" style="57" customWidth="1"/>
    <col min="5894" max="5894" width="20.6640625" style="57" customWidth="1"/>
    <col min="5895" max="5895" width="73.6640625" style="57" customWidth="1"/>
    <col min="5896" max="5897" width="9.33203125" style="57"/>
    <col min="5898" max="5898" width="23.33203125" style="57" customWidth="1"/>
    <col min="5899" max="5901" width="9.33203125" style="57"/>
    <col min="5902" max="5905" width="14.1640625" style="57" customWidth="1"/>
    <col min="5906" max="5906" width="9.33203125" style="57"/>
    <col min="5907" max="5910" width="14.1640625" style="57" customWidth="1"/>
    <col min="5911" max="6143" width="9.33203125" style="57"/>
    <col min="6144" max="6144" width="65.6640625" style="57" customWidth="1"/>
    <col min="6145" max="6145" width="10.6640625" style="57" customWidth="1"/>
    <col min="6146" max="6146" width="20.6640625" style="57" customWidth="1"/>
    <col min="6147" max="6147" width="3.33203125" style="57" customWidth="1"/>
    <col min="6148" max="6148" width="65.6640625" style="57" customWidth="1"/>
    <col min="6149" max="6149" width="10.6640625" style="57" customWidth="1"/>
    <col min="6150" max="6150" width="20.6640625" style="57" customWidth="1"/>
    <col min="6151" max="6151" width="73.6640625" style="57" customWidth="1"/>
    <col min="6152" max="6153" width="9.33203125" style="57"/>
    <col min="6154" max="6154" width="23.33203125" style="57" customWidth="1"/>
    <col min="6155" max="6157" width="9.33203125" style="57"/>
    <col min="6158" max="6161" width="14.1640625" style="57" customWidth="1"/>
    <col min="6162" max="6162" width="9.33203125" style="57"/>
    <col min="6163" max="6166" width="14.1640625" style="57" customWidth="1"/>
    <col min="6167" max="6399" width="9.33203125" style="57"/>
    <col min="6400" max="6400" width="65.6640625" style="57" customWidth="1"/>
    <col min="6401" max="6401" width="10.6640625" style="57" customWidth="1"/>
    <col min="6402" max="6402" width="20.6640625" style="57" customWidth="1"/>
    <col min="6403" max="6403" width="3.33203125" style="57" customWidth="1"/>
    <col min="6404" max="6404" width="65.6640625" style="57" customWidth="1"/>
    <col min="6405" max="6405" width="10.6640625" style="57" customWidth="1"/>
    <col min="6406" max="6406" width="20.6640625" style="57" customWidth="1"/>
    <col min="6407" max="6407" width="73.6640625" style="57" customWidth="1"/>
    <col min="6408" max="6409" width="9.33203125" style="57"/>
    <col min="6410" max="6410" width="23.33203125" style="57" customWidth="1"/>
    <col min="6411" max="6413" width="9.33203125" style="57"/>
    <col min="6414" max="6417" width="14.1640625" style="57" customWidth="1"/>
    <col min="6418" max="6418" width="9.33203125" style="57"/>
    <col min="6419" max="6422" width="14.1640625" style="57" customWidth="1"/>
    <col min="6423" max="6655" width="9.33203125" style="57"/>
    <col min="6656" max="6656" width="65.6640625" style="57" customWidth="1"/>
    <col min="6657" max="6657" width="10.6640625" style="57" customWidth="1"/>
    <col min="6658" max="6658" width="20.6640625" style="57" customWidth="1"/>
    <col min="6659" max="6659" width="3.33203125" style="57" customWidth="1"/>
    <col min="6660" max="6660" width="65.6640625" style="57" customWidth="1"/>
    <col min="6661" max="6661" width="10.6640625" style="57" customWidth="1"/>
    <col min="6662" max="6662" width="20.6640625" style="57" customWidth="1"/>
    <col min="6663" max="6663" width="73.6640625" style="57" customWidth="1"/>
    <col min="6664" max="6665" width="9.33203125" style="57"/>
    <col min="6666" max="6666" width="23.33203125" style="57" customWidth="1"/>
    <col min="6667" max="6669" width="9.33203125" style="57"/>
    <col min="6670" max="6673" width="14.1640625" style="57" customWidth="1"/>
    <col min="6674" max="6674" width="9.33203125" style="57"/>
    <col min="6675" max="6678" width="14.1640625" style="57" customWidth="1"/>
    <col min="6679" max="6911" width="9.33203125" style="57"/>
    <col min="6912" max="6912" width="65.6640625" style="57" customWidth="1"/>
    <col min="6913" max="6913" width="10.6640625" style="57" customWidth="1"/>
    <col min="6914" max="6914" width="20.6640625" style="57" customWidth="1"/>
    <col min="6915" max="6915" width="3.33203125" style="57" customWidth="1"/>
    <col min="6916" max="6916" width="65.6640625" style="57" customWidth="1"/>
    <col min="6917" max="6917" width="10.6640625" style="57" customWidth="1"/>
    <col min="6918" max="6918" width="20.6640625" style="57" customWidth="1"/>
    <col min="6919" max="6919" width="73.6640625" style="57" customWidth="1"/>
    <col min="6920" max="6921" width="9.33203125" style="57"/>
    <col min="6922" max="6922" width="23.33203125" style="57" customWidth="1"/>
    <col min="6923" max="6925" width="9.33203125" style="57"/>
    <col min="6926" max="6929" width="14.1640625" style="57" customWidth="1"/>
    <col min="6930" max="6930" width="9.33203125" style="57"/>
    <col min="6931" max="6934" width="14.1640625" style="57" customWidth="1"/>
    <col min="6935" max="7167" width="9.33203125" style="57"/>
    <col min="7168" max="7168" width="65.6640625" style="57" customWidth="1"/>
    <col min="7169" max="7169" width="10.6640625" style="57" customWidth="1"/>
    <col min="7170" max="7170" width="20.6640625" style="57" customWidth="1"/>
    <col min="7171" max="7171" width="3.33203125" style="57" customWidth="1"/>
    <col min="7172" max="7172" width="65.6640625" style="57" customWidth="1"/>
    <col min="7173" max="7173" width="10.6640625" style="57" customWidth="1"/>
    <col min="7174" max="7174" width="20.6640625" style="57" customWidth="1"/>
    <col min="7175" max="7175" width="73.6640625" style="57" customWidth="1"/>
    <col min="7176" max="7177" width="9.33203125" style="57"/>
    <col min="7178" max="7178" width="23.33203125" style="57" customWidth="1"/>
    <col min="7179" max="7181" width="9.33203125" style="57"/>
    <col min="7182" max="7185" width="14.1640625" style="57" customWidth="1"/>
    <col min="7186" max="7186" width="9.33203125" style="57"/>
    <col min="7187" max="7190" width="14.1640625" style="57" customWidth="1"/>
    <col min="7191" max="7423" width="9.33203125" style="57"/>
    <col min="7424" max="7424" width="65.6640625" style="57" customWidth="1"/>
    <col min="7425" max="7425" width="10.6640625" style="57" customWidth="1"/>
    <col min="7426" max="7426" width="20.6640625" style="57" customWidth="1"/>
    <col min="7427" max="7427" width="3.33203125" style="57" customWidth="1"/>
    <col min="7428" max="7428" width="65.6640625" style="57" customWidth="1"/>
    <col min="7429" max="7429" width="10.6640625" style="57" customWidth="1"/>
    <col min="7430" max="7430" width="20.6640625" style="57" customWidth="1"/>
    <col min="7431" max="7431" width="73.6640625" style="57" customWidth="1"/>
    <col min="7432" max="7433" width="9.33203125" style="57"/>
    <col min="7434" max="7434" width="23.33203125" style="57" customWidth="1"/>
    <col min="7435" max="7437" width="9.33203125" style="57"/>
    <col min="7438" max="7441" width="14.1640625" style="57" customWidth="1"/>
    <col min="7442" max="7442" width="9.33203125" style="57"/>
    <col min="7443" max="7446" width="14.1640625" style="57" customWidth="1"/>
    <col min="7447" max="7679" width="9.33203125" style="57"/>
    <col min="7680" max="7680" width="65.6640625" style="57" customWidth="1"/>
    <col min="7681" max="7681" width="10.6640625" style="57" customWidth="1"/>
    <col min="7682" max="7682" width="20.6640625" style="57" customWidth="1"/>
    <col min="7683" max="7683" width="3.33203125" style="57" customWidth="1"/>
    <col min="7684" max="7684" width="65.6640625" style="57" customWidth="1"/>
    <col min="7685" max="7685" width="10.6640625" style="57" customWidth="1"/>
    <col min="7686" max="7686" width="20.6640625" style="57" customWidth="1"/>
    <col min="7687" max="7687" width="73.6640625" style="57" customWidth="1"/>
    <col min="7688" max="7689" width="9.33203125" style="57"/>
    <col min="7690" max="7690" width="23.33203125" style="57" customWidth="1"/>
    <col min="7691" max="7693" width="9.33203125" style="57"/>
    <col min="7694" max="7697" width="14.1640625" style="57" customWidth="1"/>
    <col min="7698" max="7698" width="9.33203125" style="57"/>
    <col min="7699" max="7702" width="14.1640625" style="57" customWidth="1"/>
    <col min="7703" max="7935" width="9.33203125" style="57"/>
    <col min="7936" max="7936" width="65.6640625" style="57" customWidth="1"/>
    <col min="7937" max="7937" width="10.6640625" style="57" customWidth="1"/>
    <col min="7938" max="7938" width="20.6640625" style="57" customWidth="1"/>
    <col min="7939" max="7939" width="3.33203125" style="57" customWidth="1"/>
    <col min="7940" max="7940" width="65.6640625" style="57" customWidth="1"/>
    <col min="7941" max="7941" width="10.6640625" style="57" customWidth="1"/>
    <col min="7942" max="7942" width="20.6640625" style="57" customWidth="1"/>
    <col min="7943" max="7943" width="73.6640625" style="57" customWidth="1"/>
    <col min="7944" max="7945" width="9.33203125" style="57"/>
    <col min="7946" max="7946" width="23.33203125" style="57" customWidth="1"/>
    <col min="7947" max="7949" width="9.33203125" style="57"/>
    <col min="7950" max="7953" width="14.1640625" style="57" customWidth="1"/>
    <col min="7954" max="7954" width="9.33203125" style="57"/>
    <col min="7955" max="7958" width="14.1640625" style="57" customWidth="1"/>
    <col min="7959" max="8191" width="9.33203125" style="57"/>
    <col min="8192" max="8192" width="65.6640625" style="57" customWidth="1"/>
    <col min="8193" max="8193" width="10.6640625" style="57" customWidth="1"/>
    <col min="8194" max="8194" width="20.6640625" style="57" customWidth="1"/>
    <col min="8195" max="8195" width="3.33203125" style="57" customWidth="1"/>
    <col min="8196" max="8196" width="65.6640625" style="57" customWidth="1"/>
    <col min="8197" max="8197" width="10.6640625" style="57" customWidth="1"/>
    <col min="8198" max="8198" width="20.6640625" style="57" customWidth="1"/>
    <col min="8199" max="8199" width="73.6640625" style="57" customWidth="1"/>
    <col min="8200" max="8201" width="9.33203125" style="57"/>
    <col min="8202" max="8202" width="23.33203125" style="57" customWidth="1"/>
    <col min="8203" max="8205" width="9.33203125" style="57"/>
    <col min="8206" max="8209" width="14.1640625" style="57" customWidth="1"/>
    <col min="8210" max="8210" width="9.33203125" style="57"/>
    <col min="8211" max="8214" width="14.1640625" style="57" customWidth="1"/>
    <col min="8215" max="8447" width="9.33203125" style="57"/>
    <col min="8448" max="8448" width="65.6640625" style="57" customWidth="1"/>
    <col min="8449" max="8449" width="10.6640625" style="57" customWidth="1"/>
    <col min="8450" max="8450" width="20.6640625" style="57" customWidth="1"/>
    <col min="8451" max="8451" width="3.33203125" style="57" customWidth="1"/>
    <col min="8452" max="8452" width="65.6640625" style="57" customWidth="1"/>
    <col min="8453" max="8453" width="10.6640625" style="57" customWidth="1"/>
    <col min="8454" max="8454" width="20.6640625" style="57" customWidth="1"/>
    <col min="8455" max="8455" width="73.6640625" style="57" customWidth="1"/>
    <col min="8456" max="8457" width="9.33203125" style="57"/>
    <col min="8458" max="8458" width="23.33203125" style="57" customWidth="1"/>
    <col min="8459" max="8461" width="9.33203125" style="57"/>
    <col min="8462" max="8465" width="14.1640625" style="57" customWidth="1"/>
    <col min="8466" max="8466" width="9.33203125" style="57"/>
    <col min="8467" max="8470" width="14.1640625" style="57" customWidth="1"/>
    <col min="8471" max="8703" width="9.33203125" style="57"/>
    <col min="8704" max="8704" width="65.6640625" style="57" customWidth="1"/>
    <col min="8705" max="8705" width="10.6640625" style="57" customWidth="1"/>
    <col min="8706" max="8706" width="20.6640625" style="57" customWidth="1"/>
    <col min="8707" max="8707" width="3.33203125" style="57" customWidth="1"/>
    <col min="8708" max="8708" width="65.6640625" style="57" customWidth="1"/>
    <col min="8709" max="8709" width="10.6640625" style="57" customWidth="1"/>
    <col min="8710" max="8710" width="20.6640625" style="57" customWidth="1"/>
    <col min="8711" max="8711" width="73.6640625" style="57" customWidth="1"/>
    <col min="8712" max="8713" width="9.33203125" style="57"/>
    <col min="8714" max="8714" width="23.33203125" style="57" customWidth="1"/>
    <col min="8715" max="8717" width="9.33203125" style="57"/>
    <col min="8718" max="8721" width="14.1640625" style="57" customWidth="1"/>
    <col min="8722" max="8722" width="9.33203125" style="57"/>
    <col min="8723" max="8726" width="14.1640625" style="57" customWidth="1"/>
    <col min="8727" max="8959" width="9.33203125" style="57"/>
    <col min="8960" max="8960" width="65.6640625" style="57" customWidth="1"/>
    <col min="8961" max="8961" width="10.6640625" style="57" customWidth="1"/>
    <col min="8962" max="8962" width="20.6640625" style="57" customWidth="1"/>
    <col min="8963" max="8963" width="3.33203125" style="57" customWidth="1"/>
    <col min="8964" max="8964" width="65.6640625" style="57" customWidth="1"/>
    <col min="8965" max="8965" width="10.6640625" style="57" customWidth="1"/>
    <col min="8966" max="8966" width="20.6640625" style="57" customWidth="1"/>
    <col min="8967" max="8967" width="73.6640625" style="57" customWidth="1"/>
    <col min="8968" max="8969" width="9.33203125" style="57"/>
    <col min="8970" max="8970" width="23.33203125" style="57" customWidth="1"/>
    <col min="8971" max="8973" width="9.33203125" style="57"/>
    <col min="8974" max="8977" width="14.1640625" style="57" customWidth="1"/>
    <col min="8978" max="8978" width="9.33203125" style="57"/>
    <col min="8979" max="8982" width="14.1640625" style="57" customWidth="1"/>
    <col min="8983" max="9215" width="9.33203125" style="57"/>
    <col min="9216" max="9216" width="65.6640625" style="57" customWidth="1"/>
    <col min="9217" max="9217" width="10.6640625" style="57" customWidth="1"/>
    <col min="9218" max="9218" width="20.6640625" style="57" customWidth="1"/>
    <col min="9219" max="9219" width="3.33203125" style="57" customWidth="1"/>
    <col min="9220" max="9220" width="65.6640625" style="57" customWidth="1"/>
    <col min="9221" max="9221" width="10.6640625" style="57" customWidth="1"/>
    <col min="9222" max="9222" width="20.6640625" style="57" customWidth="1"/>
    <col min="9223" max="9223" width="73.6640625" style="57" customWidth="1"/>
    <col min="9224" max="9225" width="9.33203125" style="57"/>
    <col min="9226" max="9226" width="23.33203125" style="57" customWidth="1"/>
    <col min="9227" max="9229" width="9.33203125" style="57"/>
    <col min="9230" max="9233" width="14.1640625" style="57" customWidth="1"/>
    <col min="9234" max="9234" width="9.33203125" style="57"/>
    <col min="9235" max="9238" width="14.1640625" style="57" customWidth="1"/>
    <col min="9239" max="9471" width="9.33203125" style="57"/>
    <col min="9472" max="9472" width="65.6640625" style="57" customWidth="1"/>
    <col min="9473" max="9473" width="10.6640625" style="57" customWidth="1"/>
    <col min="9474" max="9474" width="20.6640625" style="57" customWidth="1"/>
    <col min="9475" max="9475" width="3.33203125" style="57" customWidth="1"/>
    <col min="9476" max="9476" width="65.6640625" style="57" customWidth="1"/>
    <col min="9477" max="9477" width="10.6640625" style="57" customWidth="1"/>
    <col min="9478" max="9478" width="20.6640625" style="57" customWidth="1"/>
    <col min="9479" max="9479" width="73.6640625" style="57" customWidth="1"/>
    <col min="9480" max="9481" width="9.33203125" style="57"/>
    <col min="9482" max="9482" width="23.33203125" style="57" customWidth="1"/>
    <col min="9483" max="9485" width="9.33203125" style="57"/>
    <col min="9486" max="9489" width="14.1640625" style="57" customWidth="1"/>
    <col min="9490" max="9490" width="9.33203125" style="57"/>
    <col min="9491" max="9494" width="14.1640625" style="57" customWidth="1"/>
    <col min="9495" max="9727" width="9.33203125" style="57"/>
    <col min="9728" max="9728" width="65.6640625" style="57" customWidth="1"/>
    <col min="9729" max="9729" width="10.6640625" style="57" customWidth="1"/>
    <col min="9730" max="9730" width="20.6640625" style="57" customWidth="1"/>
    <col min="9731" max="9731" width="3.33203125" style="57" customWidth="1"/>
    <col min="9732" max="9732" width="65.6640625" style="57" customWidth="1"/>
    <col min="9733" max="9733" width="10.6640625" style="57" customWidth="1"/>
    <col min="9734" max="9734" width="20.6640625" style="57" customWidth="1"/>
    <col min="9735" max="9735" width="73.6640625" style="57" customWidth="1"/>
    <col min="9736" max="9737" width="9.33203125" style="57"/>
    <col min="9738" max="9738" width="23.33203125" style="57" customWidth="1"/>
    <col min="9739" max="9741" width="9.33203125" style="57"/>
    <col min="9742" max="9745" width="14.1640625" style="57" customWidth="1"/>
    <col min="9746" max="9746" width="9.33203125" style="57"/>
    <col min="9747" max="9750" width="14.1640625" style="57" customWidth="1"/>
    <col min="9751" max="9983" width="9.33203125" style="57"/>
    <col min="9984" max="9984" width="65.6640625" style="57" customWidth="1"/>
    <col min="9985" max="9985" width="10.6640625" style="57" customWidth="1"/>
    <col min="9986" max="9986" width="20.6640625" style="57" customWidth="1"/>
    <col min="9987" max="9987" width="3.33203125" style="57" customWidth="1"/>
    <col min="9988" max="9988" width="65.6640625" style="57" customWidth="1"/>
    <col min="9989" max="9989" width="10.6640625" style="57" customWidth="1"/>
    <col min="9990" max="9990" width="20.6640625" style="57" customWidth="1"/>
    <col min="9991" max="9991" width="73.6640625" style="57" customWidth="1"/>
    <col min="9992" max="9993" width="9.33203125" style="57"/>
    <col min="9994" max="9994" width="23.33203125" style="57" customWidth="1"/>
    <col min="9995" max="9997" width="9.33203125" style="57"/>
    <col min="9998" max="10001" width="14.1640625" style="57" customWidth="1"/>
    <col min="10002" max="10002" width="9.33203125" style="57"/>
    <col min="10003" max="10006" width="14.1640625" style="57" customWidth="1"/>
    <col min="10007" max="10239" width="9.33203125" style="57"/>
    <col min="10240" max="10240" width="65.6640625" style="57" customWidth="1"/>
    <col min="10241" max="10241" width="10.6640625" style="57" customWidth="1"/>
    <col min="10242" max="10242" width="20.6640625" style="57" customWidth="1"/>
    <col min="10243" max="10243" width="3.33203125" style="57" customWidth="1"/>
    <col min="10244" max="10244" width="65.6640625" style="57" customWidth="1"/>
    <col min="10245" max="10245" width="10.6640625" style="57" customWidth="1"/>
    <col min="10246" max="10246" width="20.6640625" style="57" customWidth="1"/>
    <col min="10247" max="10247" width="73.6640625" style="57" customWidth="1"/>
    <col min="10248" max="10249" width="9.33203125" style="57"/>
    <col min="10250" max="10250" width="23.33203125" style="57" customWidth="1"/>
    <col min="10251" max="10253" width="9.33203125" style="57"/>
    <col min="10254" max="10257" width="14.1640625" style="57" customWidth="1"/>
    <col min="10258" max="10258" width="9.33203125" style="57"/>
    <col min="10259" max="10262" width="14.1640625" style="57" customWidth="1"/>
    <col min="10263" max="10495" width="9.33203125" style="57"/>
    <col min="10496" max="10496" width="65.6640625" style="57" customWidth="1"/>
    <col min="10497" max="10497" width="10.6640625" style="57" customWidth="1"/>
    <col min="10498" max="10498" width="20.6640625" style="57" customWidth="1"/>
    <col min="10499" max="10499" width="3.33203125" style="57" customWidth="1"/>
    <col min="10500" max="10500" width="65.6640625" style="57" customWidth="1"/>
    <col min="10501" max="10501" width="10.6640625" style="57" customWidth="1"/>
    <col min="10502" max="10502" width="20.6640625" style="57" customWidth="1"/>
    <col min="10503" max="10503" width="73.6640625" style="57" customWidth="1"/>
    <col min="10504" max="10505" width="9.33203125" style="57"/>
    <col min="10506" max="10506" width="23.33203125" style="57" customWidth="1"/>
    <col min="10507" max="10509" width="9.33203125" style="57"/>
    <col min="10510" max="10513" width="14.1640625" style="57" customWidth="1"/>
    <col min="10514" max="10514" width="9.33203125" style="57"/>
    <col min="10515" max="10518" width="14.1640625" style="57" customWidth="1"/>
    <col min="10519" max="10751" width="9.33203125" style="57"/>
    <col min="10752" max="10752" width="65.6640625" style="57" customWidth="1"/>
    <col min="10753" max="10753" width="10.6640625" style="57" customWidth="1"/>
    <col min="10754" max="10754" width="20.6640625" style="57" customWidth="1"/>
    <col min="10755" max="10755" width="3.33203125" style="57" customWidth="1"/>
    <col min="10756" max="10756" width="65.6640625" style="57" customWidth="1"/>
    <col min="10757" max="10757" width="10.6640625" style="57" customWidth="1"/>
    <col min="10758" max="10758" width="20.6640625" style="57" customWidth="1"/>
    <col min="10759" max="10759" width="73.6640625" style="57" customWidth="1"/>
    <col min="10760" max="10761" width="9.33203125" style="57"/>
    <col min="10762" max="10762" width="23.33203125" style="57" customWidth="1"/>
    <col min="10763" max="10765" width="9.33203125" style="57"/>
    <col min="10766" max="10769" width="14.1640625" style="57" customWidth="1"/>
    <col min="10770" max="10770" width="9.33203125" style="57"/>
    <col min="10771" max="10774" width="14.1640625" style="57" customWidth="1"/>
    <col min="10775" max="11007" width="9.33203125" style="57"/>
    <col min="11008" max="11008" width="65.6640625" style="57" customWidth="1"/>
    <col min="11009" max="11009" width="10.6640625" style="57" customWidth="1"/>
    <col min="11010" max="11010" width="20.6640625" style="57" customWidth="1"/>
    <col min="11011" max="11011" width="3.33203125" style="57" customWidth="1"/>
    <col min="11012" max="11012" width="65.6640625" style="57" customWidth="1"/>
    <col min="11013" max="11013" width="10.6640625" style="57" customWidth="1"/>
    <col min="11014" max="11014" width="20.6640625" style="57" customWidth="1"/>
    <col min="11015" max="11015" width="73.6640625" style="57" customWidth="1"/>
    <col min="11016" max="11017" width="9.33203125" style="57"/>
    <col min="11018" max="11018" width="23.33203125" style="57" customWidth="1"/>
    <col min="11019" max="11021" width="9.33203125" style="57"/>
    <col min="11022" max="11025" width="14.1640625" style="57" customWidth="1"/>
    <col min="11026" max="11026" width="9.33203125" style="57"/>
    <col min="11027" max="11030" width="14.1640625" style="57" customWidth="1"/>
    <col min="11031" max="11263" width="9.33203125" style="57"/>
    <col min="11264" max="11264" width="65.6640625" style="57" customWidth="1"/>
    <col min="11265" max="11265" width="10.6640625" style="57" customWidth="1"/>
    <col min="11266" max="11266" width="20.6640625" style="57" customWidth="1"/>
    <col min="11267" max="11267" width="3.33203125" style="57" customWidth="1"/>
    <col min="11268" max="11268" width="65.6640625" style="57" customWidth="1"/>
    <col min="11269" max="11269" width="10.6640625" style="57" customWidth="1"/>
    <col min="11270" max="11270" width="20.6640625" style="57" customWidth="1"/>
    <col min="11271" max="11271" width="73.6640625" style="57" customWidth="1"/>
    <col min="11272" max="11273" width="9.33203125" style="57"/>
    <col min="11274" max="11274" width="23.33203125" style="57" customWidth="1"/>
    <col min="11275" max="11277" width="9.33203125" style="57"/>
    <col min="11278" max="11281" width="14.1640625" style="57" customWidth="1"/>
    <col min="11282" max="11282" width="9.33203125" style="57"/>
    <col min="11283" max="11286" width="14.1640625" style="57" customWidth="1"/>
    <col min="11287" max="11519" width="9.33203125" style="57"/>
    <col min="11520" max="11520" width="65.6640625" style="57" customWidth="1"/>
    <col min="11521" max="11521" width="10.6640625" style="57" customWidth="1"/>
    <col min="11522" max="11522" width="20.6640625" style="57" customWidth="1"/>
    <col min="11523" max="11523" width="3.33203125" style="57" customWidth="1"/>
    <col min="11524" max="11524" width="65.6640625" style="57" customWidth="1"/>
    <col min="11525" max="11525" width="10.6640625" style="57" customWidth="1"/>
    <col min="11526" max="11526" width="20.6640625" style="57" customWidth="1"/>
    <col min="11527" max="11527" width="73.6640625" style="57" customWidth="1"/>
    <col min="11528" max="11529" width="9.33203125" style="57"/>
    <col min="11530" max="11530" width="23.33203125" style="57" customWidth="1"/>
    <col min="11531" max="11533" width="9.33203125" style="57"/>
    <col min="11534" max="11537" width="14.1640625" style="57" customWidth="1"/>
    <col min="11538" max="11538" width="9.33203125" style="57"/>
    <col min="11539" max="11542" width="14.1640625" style="57" customWidth="1"/>
    <col min="11543" max="11775" width="9.33203125" style="57"/>
    <col min="11776" max="11776" width="65.6640625" style="57" customWidth="1"/>
    <col min="11777" max="11777" width="10.6640625" style="57" customWidth="1"/>
    <col min="11778" max="11778" width="20.6640625" style="57" customWidth="1"/>
    <col min="11779" max="11779" width="3.33203125" style="57" customWidth="1"/>
    <col min="11780" max="11780" width="65.6640625" style="57" customWidth="1"/>
    <col min="11781" max="11781" width="10.6640625" style="57" customWidth="1"/>
    <col min="11782" max="11782" width="20.6640625" style="57" customWidth="1"/>
    <col min="11783" max="11783" width="73.6640625" style="57" customWidth="1"/>
    <col min="11784" max="11785" width="9.33203125" style="57"/>
    <col min="11786" max="11786" width="23.33203125" style="57" customWidth="1"/>
    <col min="11787" max="11789" width="9.33203125" style="57"/>
    <col min="11790" max="11793" width="14.1640625" style="57" customWidth="1"/>
    <col min="11794" max="11794" width="9.33203125" style="57"/>
    <col min="11795" max="11798" width="14.1640625" style="57" customWidth="1"/>
    <col min="11799" max="12031" width="9.33203125" style="57"/>
    <col min="12032" max="12032" width="65.6640625" style="57" customWidth="1"/>
    <col min="12033" max="12033" width="10.6640625" style="57" customWidth="1"/>
    <col min="12034" max="12034" width="20.6640625" style="57" customWidth="1"/>
    <col min="12035" max="12035" width="3.33203125" style="57" customWidth="1"/>
    <col min="12036" max="12036" width="65.6640625" style="57" customWidth="1"/>
    <col min="12037" max="12037" width="10.6640625" style="57" customWidth="1"/>
    <col min="12038" max="12038" width="20.6640625" style="57" customWidth="1"/>
    <col min="12039" max="12039" width="73.6640625" style="57" customWidth="1"/>
    <col min="12040" max="12041" width="9.33203125" style="57"/>
    <col min="12042" max="12042" width="23.33203125" style="57" customWidth="1"/>
    <col min="12043" max="12045" width="9.33203125" style="57"/>
    <col min="12046" max="12049" width="14.1640625" style="57" customWidth="1"/>
    <col min="12050" max="12050" width="9.33203125" style="57"/>
    <col min="12051" max="12054" width="14.1640625" style="57" customWidth="1"/>
    <col min="12055" max="12287" width="9.33203125" style="57"/>
    <col min="12288" max="12288" width="65.6640625" style="57" customWidth="1"/>
    <col min="12289" max="12289" width="10.6640625" style="57" customWidth="1"/>
    <col min="12290" max="12290" width="20.6640625" style="57" customWidth="1"/>
    <col min="12291" max="12291" width="3.33203125" style="57" customWidth="1"/>
    <col min="12292" max="12292" width="65.6640625" style="57" customWidth="1"/>
    <col min="12293" max="12293" width="10.6640625" style="57" customWidth="1"/>
    <col min="12294" max="12294" width="20.6640625" style="57" customWidth="1"/>
    <col min="12295" max="12295" width="73.6640625" style="57" customWidth="1"/>
    <col min="12296" max="12297" width="9.33203125" style="57"/>
    <col min="12298" max="12298" width="23.33203125" style="57" customWidth="1"/>
    <col min="12299" max="12301" width="9.33203125" style="57"/>
    <col min="12302" max="12305" width="14.1640625" style="57" customWidth="1"/>
    <col min="12306" max="12306" width="9.33203125" style="57"/>
    <col min="12307" max="12310" width="14.1640625" style="57" customWidth="1"/>
    <col min="12311" max="12543" width="9.33203125" style="57"/>
    <col min="12544" max="12544" width="65.6640625" style="57" customWidth="1"/>
    <col min="12545" max="12545" width="10.6640625" style="57" customWidth="1"/>
    <col min="12546" max="12546" width="20.6640625" style="57" customWidth="1"/>
    <col min="12547" max="12547" width="3.33203125" style="57" customWidth="1"/>
    <col min="12548" max="12548" width="65.6640625" style="57" customWidth="1"/>
    <col min="12549" max="12549" width="10.6640625" style="57" customWidth="1"/>
    <col min="12550" max="12550" width="20.6640625" style="57" customWidth="1"/>
    <col min="12551" max="12551" width="73.6640625" style="57" customWidth="1"/>
    <col min="12552" max="12553" width="9.33203125" style="57"/>
    <col min="12554" max="12554" width="23.33203125" style="57" customWidth="1"/>
    <col min="12555" max="12557" width="9.33203125" style="57"/>
    <col min="12558" max="12561" width="14.1640625" style="57" customWidth="1"/>
    <col min="12562" max="12562" width="9.33203125" style="57"/>
    <col min="12563" max="12566" width="14.1640625" style="57" customWidth="1"/>
    <col min="12567" max="12799" width="9.33203125" style="57"/>
    <col min="12800" max="12800" width="65.6640625" style="57" customWidth="1"/>
    <col min="12801" max="12801" width="10.6640625" style="57" customWidth="1"/>
    <col min="12802" max="12802" width="20.6640625" style="57" customWidth="1"/>
    <col min="12803" max="12803" width="3.33203125" style="57" customWidth="1"/>
    <col min="12804" max="12804" width="65.6640625" style="57" customWidth="1"/>
    <col min="12805" max="12805" width="10.6640625" style="57" customWidth="1"/>
    <col min="12806" max="12806" width="20.6640625" style="57" customWidth="1"/>
    <col min="12807" max="12807" width="73.6640625" style="57" customWidth="1"/>
    <col min="12808" max="12809" width="9.33203125" style="57"/>
    <col min="12810" max="12810" width="23.33203125" style="57" customWidth="1"/>
    <col min="12811" max="12813" width="9.33203125" style="57"/>
    <col min="12814" max="12817" width="14.1640625" style="57" customWidth="1"/>
    <col min="12818" max="12818" width="9.33203125" style="57"/>
    <col min="12819" max="12822" width="14.1640625" style="57" customWidth="1"/>
    <col min="12823" max="13055" width="9.33203125" style="57"/>
    <col min="13056" max="13056" width="65.6640625" style="57" customWidth="1"/>
    <col min="13057" max="13057" width="10.6640625" style="57" customWidth="1"/>
    <col min="13058" max="13058" width="20.6640625" style="57" customWidth="1"/>
    <col min="13059" max="13059" width="3.33203125" style="57" customWidth="1"/>
    <col min="13060" max="13060" width="65.6640625" style="57" customWidth="1"/>
    <col min="13061" max="13061" width="10.6640625" style="57" customWidth="1"/>
    <col min="13062" max="13062" width="20.6640625" style="57" customWidth="1"/>
    <col min="13063" max="13063" width="73.6640625" style="57" customWidth="1"/>
    <col min="13064" max="13065" width="9.33203125" style="57"/>
    <col min="13066" max="13066" width="23.33203125" style="57" customWidth="1"/>
    <col min="13067" max="13069" width="9.33203125" style="57"/>
    <col min="13070" max="13073" width="14.1640625" style="57" customWidth="1"/>
    <col min="13074" max="13074" width="9.33203125" style="57"/>
    <col min="13075" max="13078" width="14.1640625" style="57" customWidth="1"/>
    <col min="13079" max="13311" width="9.33203125" style="57"/>
    <col min="13312" max="13312" width="65.6640625" style="57" customWidth="1"/>
    <col min="13313" max="13313" width="10.6640625" style="57" customWidth="1"/>
    <col min="13314" max="13314" width="20.6640625" style="57" customWidth="1"/>
    <col min="13315" max="13315" width="3.33203125" style="57" customWidth="1"/>
    <col min="13316" max="13316" width="65.6640625" style="57" customWidth="1"/>
    <col min="13317" max="13317" width="10.6640625" style="57" customWidth="1"/>
    <col min="13318" max="13318" width="20.6640625" style="57" customWidth="1"/>
    <col min="13319" max="13319" width="73.6640625" style="57" customWidth="1"/>
    <col min="13320" max="13321" width="9.33203125" style="57"/>
    <col min="13322" max="13322" width="23.33203125" style="57" customWidth="1"/>
    <col min="13323" max="13325" width="9.33203125" style="57"/>
    <col min="13326" max="13329" width="14.1640625" style="57" customWidth="1"/>
    <col min="13330" max="13330" width="9.33203125" style="57"/>
    <col min="13331" max="13334" width="14.1640625" style="57" customWidth="1"/>
    <col min="13335" max="13567" width="9.33203125" style="57"/>
    <col min="13568" max="13568" width="65.6640625" style="57" customWidth="1"/>
    <col min="13569" max="13569" width="10.6640625" style="57" customWidth="1"/>
    <col min="13570" max="13570" width="20.6640625" style="57" customWidth="1"/>
    <col min="13571" max="13571" width="3.33203125" style="57" customWidth="1"/>
    <col min="13572" max="13572" width="65.6640625" style="57" customWidth="1"/>
    <col min="13573" max="13573" width="10.6640625" style="57" customWidth="1"/>
    <col min="13574" max="13574" width="20.6640625" style="57" customWidth="1"/>
    <col min="13575" max="13575" width="73.6640625" style="57" customWidth="1"/>
    <col min="13576" max="13577" width="9.33203125" style="57"/>
    <col min="13578" max="13578" width="23.33203125" style="57" customWidth="1"/>
    <col min="13579" max="13581" width="9.33203125" style="57"/>
    <col min="13582" max="13585" width="14.1640625" style="57" customWidth="1"/>
    <col min="13586" max="13586" width="9.33203125" style="57"/>
    <col min="13587" max="13590" width="14.1640625" style="57" customWidth="1"/>
    <col min="13591" max="13823" width="9.33203125" style="57"/>
    <col min="13824" max="13824" width="65.6640625" style="57" customWidth="1"/>
    <col min="13825" max="13825" width="10.6640625" style="57" customWidth="1"/>
    <col min="13826" max="13826" width="20.6640625" style="57" customWidth="1"/>
    <col min="13827" max="13827" width="3.33203125" style="57" customWidth="1"/>
    <col min="13828" max="13828" width="65.6640625" style="57" customWidth="1"/>
    <col min="13829" max="13829" width="10.6640625" style="57" customWidth="1"/>
    <col min="13830" max="13830" width="20.6640625" style="57" customWidth="1"/>
    <col min="13831" max="13831" width="73.6640625" style="57" customWidth="1"/>
    <col min="13832" max="13833" width="9.33203125" style="57"/>
    <col min="13834" max="13834" width="23.33203125" style="57" customWidth="1"/>
    <col min="13835" max="13837" width="9.33203125" style="57"/>
    <col min="13838" max="13841" width="14.1640625" style="57" customWidth="1"/>
    <col min="13842" max="13842" width="9.33203125" style="57"/>
    <col min="13843" max="13846" width="14.1640625" style="57" customWidth="1"/>
    <col min="13847" max="14079" width="9.33203125" style="57"/>
    <col min="14080" max="14080" width="65.6640625" style="57" customWidth="1"/>
    <col min="14081" max="14081" width="10.6640625" style="57" customWidth="1"/>
    <col min="14082" max="14082" width="20.6640625" style="57" customWidth="1"/>
    <col min="14083" max="14083" width="3.33203125" style="57" customWidth="1"/>
    <col min="14084" max="14084" width="65.6640625" style="57" customWidth="1"/>
    <col min="14085" max="14085" width="10.6640625" style="57" customWidth="1"/>
    <col min="14086" max="14086" width="20.6640625" style="57" customWidth="1"/>
    <col min="14087" max="14087" width="73.6640625" style="57" customWidth="1"/>
    <col min="14088" max="14089" width="9.33203125" style="57"/>
    <col min="14090" max="14090" width="23.33203125" style="57" customWidth="1"/>
    <col min="14091" max="14093" width="9.33203125" style="57"/>
    <col min="14094" max="14097" width="14.1640625" style="57" customWidth="1"/>
    <col min="14098" max="14098" width="9.33203125" style="57"/>
    <col min="14099" max="14102" width="14.1640625" style="57" customWidth="1"/>
    <col min="14103" max="14335" width="9.33203125" style="57"/>
    <col min="14336" max="14336" width="65.6640625" style="57" customWidth="1"/>
    <col min="14337" max="14337" width="10.6640625" style="57" customWidth="1"/>
    <col min="14338" max="14338" width="20.6640625" style="57" customWidth="1"/>
    <col min="14339" max="14339" width="3.33203125" style="57" customWidth="1"/>
    <col min="14340" max="14340" width="65.6640625" style="57" customWidth="1"/>
    <col min="14341" max="14341" width="10.6640625" style="57" customWidth="1"/>
    <col min="14342" max="14342" width="20.6640625" style="57" customWidth="1"/>
    <col min="14343" max="14343" width="73.6640625" style="57" customWidth="1"/>
    <col min="14344" max="14345" width="9.33203125" style="57"/>
    <col min="14346" max="14346" width="23.33203125" style="57" customWidth="1"/>
    <col min="14347" max="14349" width="9.33203125" style="57"/>
    <col min="14350" max="14353" width="14.1640625" style="57" customWidth="1"/>
    <col min="14354" max="14354" width="9.33203125" style="57"/>
    <col min="14355" max="14358" width="14.1640625" style="57" customWidth="1"/>
    <col min="14359" max="14591" width="9.33203125" style="57"/>
    <col min="14592" max="14592" width="65.6640625" style="57" customWidth="1"/>
    <col min="14593" max="14593" width="10.6640625" style="57" customWidth="1"/>
    <col min="14594" max="14594" width="20.6640625" style="57" customWidth="1"/>
    <col min="14595" max="14595" width="3.33203125" style="57" customWidth="1"/>
    <col min="14596" max="14596" width="65.6640625" style="57" customWidth="1"/>
    <col min="14597" max="14597" width="10.6640625" style="57" customWidth="1"/>
    <col min="14598" max="14598" width="20.6640625" style="57" customWidth="1"/>
    <col min="14599" max="14599" width="73.6640625" style="57" customWidth="1"/>
    <col min="14600" max="14601" width="9.33203125" style="57"/>
    <col min="14602" max="14602" width="23.33203125" style="57" customWidth="1"/>
    <col min="14603" max="14605" width="9.33203125" style="57"/>
    <col min="14606" max="14609" width="14.1640625" style="57" customWidth="1"/>
    <col min="14610" max="14610" width="9.33203125" style="57"/>
    <col min="14611" max="14614" width="14.1640625" style="57" customWidth="1"/>
    <col min="14615" max="14847" width="9.33203125" style="57"/>
    <col min="14848" max="14848" width="65.6640625" style="57" customWidth="1"/>
    <col min="14849" max="14849" width="10.6640625" style="57" customWidth="1"/>
    <col min="14850" max="14850" width="20.6640625" style="57" customWidth="1"/>
    <col min="14851" max="14851" width="3.33203125" style="57" customWidth="1"/>
    <col min="14852" max="14852" width="65.6640625" style="57" customWidth="1"/>
    <col min="14853" max="14853" width="10.6640625" style="57" customWidth="1"/>
    <col min="14854" max="14854" width="20.6640625" style="57" customWidth="1"/>
    <col min="14855" max="14855" width="73.6640625" style="57" customWidth="1"/>
    <col min="14856" max="14857" width="9.33203125" style="57"/>
    <col min="14858" max="14858" width="23.33203125" style="57" customWidth="1"/>
    <col min="14859" max="14861" width="9.33203125" style="57"/>
    <col min="14862" max="14865" width="14.1640625" style="57" customWidth="1"/>
    <col min="14866" max="14866" width="9.33203125" style="57"/>
    <col min="14867" max="14870" width="14.1640625" style="57" customWidth="1"/>
    <col min="14871" max="15103" width="9.33203125" style="57"/>
    <col min="15104" max="15104" width="65.6640625" style="57" customWidth="1"/>
    <col min="15105" max="15105" width="10.6640625" style="57" customWidth="1"/>
    <col min="15106" max="15106" width="20.6640625" style="57" customWidth="1"/>
    <col min="15107" max="15107" width="3.33203125" style="57" customWidth="1"/>
    <col min="15108" max="15108" width="65.6640625" style="57" customWidth="1"/>
    <col min="15109" max="15109" width="10.6640625" style="57" customWidth="1"/>
    <col min="15110" max="15110" width="20.6640625" style="57" customWidth="1"/>
    <col min="15111" max="15111" width="73.6640625" style="57" customWidth="1"/>
    <col min="15112" max="15113" width="9.33203125" style="57"/>
    <col min="15114" max="15114" width="23.33203125" style="57" customWidth="1"/>
    <col min="15115" max="15117" width="9.33203125" style="57"/>
    <col min="15118" max="15121" width="14.1640625" style="57" customWidth="1"/>
    <col min="15122" max="15122" width="9.33203125" style="57"/>
    <col min="15123" max="15126" width="14.1640625" style="57" customWidth="1"/>
    <col min="15127" max="15359" width="9.33203125" style="57"/>
    <col min="15360" max="15360" width="65.6640625" style="57" customWidth="1"/>
    <col min="15361" max="15361" width="10.6640625" style="57" customWidth="1"/>
    <col min="15362" max="15362" width="20.6640625" style="57" customWidth="1"/>
    <col min="15363" max="15363" width="3.33203125" style="57" customWidth="1"/>
    <col min="15364" max="15364" width="65.6640625" style="57" customWidth="1"/>
    <col min="15365" max="15365" width="10.6640625" style="57" customWidth="1"/>
    <col min="15366" max="15366" width="20.6640625" style="57" customWidth="1"/>
    <col min="15367" max="15367" width="73.6640625" style="57" customWidth="1"/>
    <col min="15368" max="15369" width="9.33203125" style="57"/>
    <col min="15370" max="15370" width="23.33203125" style="57" customWidth="1"/>
    <col min="15371" max="15373" width="9.33203125" style="57"/>
    <col min="15374" max="15377" width="14.1640625" style="57" customWidth="1"/>
    <col min="15378" max="15378" width="9.33203125" style="57"/>
    <col min="15379" max="15382" width="14.1640625" style="57" customWidth="1"/>
    <col min="15383" max="15615" width="9.33203125" style="57"/>
    <col min="15616" max="15616" width="65.6640625" style="57" customWidth="1"/>
    <col min="15617" max="15617" width="10.6640625" style="57" customWidth="1"/>
    <col min="15618" max="15618" width="20.6640625" style="57" customWidth="1"/>
    <col min="15619" max="15619" width="3.33203125" style="57" customWidth="1"/>
    <col min="15620" max="15620" width="65.6640625" style="57" customWidth="1"/>
    <col min="15621" max="15621" width="10.6640625" style="57" customWidth="1"/>
    <col min="15622" max="15622" width="20.6640625" style="57" customWidth="1"/>
    <col min="15623" max="15623" width="73.6640625" style="57" customWidth="1"/>
    <col min="15624" max="15625" width="9.33203125" style="57"/>
    <col min="15626" max="15626" width="23.33203125" style="57" customWidth="1"/>
    <col min="15627" max="15629" width="9.33203125" style="57"/>
    <col min="15630" max="15633" width="14.1640625" style="57" customWidth="1"/>
    <col min="15634" max="15634" width="9.33203125" style="57"/>
    <col min="15635" max="15638" width="14.1640625" style="57" customWidth="1"/>
    <col min="15639" max="15871" width="9.33203125" style="57"/>
    <col min="15872" max="15872" width="65.6640625" style="57" customWidth="1"/>
    <col min="15873" max="15873" width="10.6640625" style="57" customWidth="1"/>
    <col min="15874" max="15874" width="20.6640625" style="57" customWidth="1"/>
    <col min="15875" max="15875" width="3.33203125" style="57" customWidth="1"/>
    <col min="15876" max="15876" width="65.6640625" style="57" customWidth="1"/>
    <col min="15877" max="15877" width="10.6640625" style="57" customWidth="1"/>
    <col min="15878" max="15878" width="20.6640625" style="57" customWidth="1"/>
    <col min="15879" max="15879" width="73.6640625" style="57" customWidth="1"/>
    <col min="15880" max="15881" width="9.33203125" style="57"/>
    <col min="15882" max="15882" width="23.33203125" style="57" customWidth="1"/>
    <col min="15883" max="15885" width="9.33203125" style="57"/>
    <col min="15886" max="15889" width="14.1640625" style="57" customWidth="1"/>
    <col min="15890" max="15890" width="9.33203125" style="57"/>
    <col min="15891" max="15894" width="14.1640625" style="57" customWidth="1"/>
    <col min="15895" max="16127" width="9.33203125" style="57"/>
    <col min="16128" max="16128" width="65.6640625" style="57" customWidth="1"/>
    <col min="16129" max="16129" width="10.6640625" style="57" customWidth="1"/>
    <col min="16130" max="16130" width="20.6640625" style="57" customWidth="1"/>
    <col min="16131" max="16131" width="3.33203125" style="57" customWidth="1"/>
    <col min="16132" max="16132" width="65.6640625" style="57" customWidth="1"/>
    <col min="16133" max="16133" width="10.6640625" style="57" customWidth="1"/>
    <col min="16134" max="16134" width="20.6640625" style="57" customWidth="1"/>
    <col min="16135" max="16135" width="73.6640625" style="57" customWidth="1"/>
    <col min="16136" max="16137" width="9.33203125" style="57"/>
    <col min="16138" max="16138" width="23.33203125" style="57" customWidth="1"/>
    <col min="16139" max="16141" width="9.33203125" style="57"/>
    <col min="16142" max="16145" width="14.1640625" style="57" customWidth="1"/>
    <col min="16146" max="16146" width="9.33203125" style="57"/>
    <col min="16147" max="16150" width="14.1640625" style="57" customWidth="1"/>
    <col min="16151" max="16384" width="9.33203125" style="57"/>
  </cols>
  <sheetData>
    <row r="1" spans="1:23" ht="23.25" x14ac:dyDescent="0.2">
      <c r="A1" s="55" t="e">
        <f>#REF!</f>
        <v>#REF!</v>
      </c>
      <c r="B1" s="55"/>
      <c r="C1" s="55"/>
      <c r="D1" s="55"/>
      <c r="E1" s="55"/>
      <c r="F1" s="55"/>
      <c r="G1" s="55"/>
      <c r="H1" s="56" t="s">
        <v>6</v>
      </c>
      <c r="O1" s="57"/>
      <c r="P1" s="57"/>
      <c r="Q1" s="59">
        <v>52</v>
      </c>
      <c r="R1" s="59" t="s">
        <v>188</v>
      </c>
      <c r="T1" s="58"/>
      <c r="U1" s="58"/>
    </row>
    <row r="2" spans="1:23" ht="15.6" customHeight="1" x14ac:dyDescent="0.2">
      <c r="N2"/>
      <c r="Q2" s="59">
        <v>95</v>
      </c>
      <c r="R2" s="59" t="s">
        <v>3</v>
      </c>
    </row>
    <row r="3" spans="1:23" ht="44.85" customHeight="1" x14ac:dyDescent="0.2">
      <c r="A3" s="256"/>
      <c r="B3" s="257"/>
      <c r="C3" s="257"/>
      <c r="D3" s="257"/>
      <c r="E3" s="257"/>
      <c r="F3" s="257"/>
      <c r="G3" s="257"/>
      <c r="H3" s="122"/>
      <c r="N3"/>
      <c r="O3" s="58"/>
      <c r="P3" s="58"/>
      <c r="Q3" s="59">
        <v>78</v>
      </c>
      <c r="R3" s="59" t="s">
        <v>3</v>
      </c>
      <c r="T3" s="58"/>
      <c r="U3" s="58"/>
    </row>
    <row r="4" spans="1:23" ht="15.6" customHeight="1" thickBot="1" x14ac:dyDescent="0.25">
      <c r="N4"/>
    </row>
    <row r="5" spans="1:23" ht="25.5" customHeight="1" thickBot="1" x14ac:dyDescent="0.25">
      <c r="A5" s="63" t="s">
        <v>238</v>
      </c>
      <c r="B5" s="64"/>
      <c r="C5" s="65"/>
      <c r="D5" s="66"/>
      <c r="E5" s="63" t="s">
        <v>276</v>
      </c>
      <c r="F5" s="67"/>
      <c r="G5" s="65"/>
      <c r="H5" s="68" t="s">
        <v>59</v>
      </c>
      <c r="O5" s="70"/>
      <c r="P5" s="70"/>
      <c r="T5" s="70"/>
      <c r="U5" s="70"/>
    </row>
    <row r="6" spans="1:23" ht="17.100000000000001" customHeight="1" x14ac:dyDescent="0.2">
      <c r="A6" s="71" t="s">
        <v>0</v>
      </c>
      <c r="B6" s="72" t="s">
        <v>1</v>
      </c>
      <c r="C6" s="73" t="s">
        <v>2</v>
      </c>
      <c r="D6" s="112"/>
      <c r="E6" s="71" t="s">
        <v>0</v>
      </c>
      <c r="F6" s="74" t="s">
        <v>1</v>
      </c>
      <c r="G6" s="75" t="s">
        <v>2</v>
      </c>
      <c r="H6" s="301" t="str">
        <f>IF(AND(SUMIF($S:$S,"SQ9",$R:$R)=0,ISBLANK('SICI(3)'!F13),ISBLANK('SICI(3)'!F17)),"OK",IF(AND(ABS(SUMIF($S:$S,"SQ9",$R:$R))&gt;0,ISBLANK('SICI(3)'!F13),ISBLANK('SICI(3)'!F17)),"Attenzione: inserire le voci di costituzione del fondo unicamente in presenza di certificazione dello stesso (cfr. SICI GEN353 o GEN355) !",IF(AND(SUMIF($S:$S,"SQ9",$R:$R)=0,SUM('SICI(3)'!F13,'SICI(3)'!F17)&gt;0),"Attenzione: in presenza di date di certificazione del fondo (cfr. SICI GEN353 o GEN355) è necessario compilare il lato costituzione di T15 !","OK")))</f>
        <v>OK</v>
      </c>
      <c r="J6" s="123"/>
    </row>
    <row r="7" spans="1:23" ht="17.100000000000001" customHeight="1" x14ac:dyDescent="0.25">
      <c r="A7" s="124" t="s">
        <v>83</v>
      </c>
      <c r="B7" s="78"/>
      <c r="C7" s="125"/>
      <c r="D7" s="66"/>
      <c r="E7" s="124" t="s">
        <v>83</v>
      </c>
      <c r="F7" s="78"/>
      <c r="G7" s="79"/>
      <c r="H7" s="303"/>
      <c r="O7" s="2" t="s">
        <v>60</v>
      </c>
      <c r="P7" s="113"/>
      <c r="Q7" s="114"/>
      <c r="R7" s="114"/>
      <c r="T7" s="2" t="s">
        <v>61</v>
      </c>
      <c r="U7" s="113"/>
      <c r="V7" s="114"/>
      <c r="W7" s="114"/>
    </row>
    <row r="8" spans="1:23" ht="17.100000000000001" customHeight="1" x14ac:dyDescent="0.2">
      <c r="A8" s="85" t="s">
        <v>62</v>
      </c>
      <c r="B8" s="86"/>
      <c r="C8" s="126"/>
      <c r="D8" s="66"/>
      <c r="E8" s="85" t="s">
        <v>163</v>
      </c>
      <c r="F8" s="86"/>
      <c r="G8" s="87"/>
      <c r="H8" s="303"/>
      <c r="O8" s="3" t="s">
        <v>63</v>
      </c>
      <c r="P8" s="3" t="s">
        <v>64</v>
      </c>
      <c r="Q8" s="3" t="s">
        <v>65</v>
      </c>
      <c r="R8" s="3" t="s">
        <v>28</v>
      </c>
      <c r="T8" s="3" t="s">
        <v>63</v>
      </c>
      <c r="U8" s="3" t="s">
        <v>64</v>
      </c>
      <c r="V8" s="3" t="s">
        <v>65</v>
      </c>
      <c r="W8" s="3" t="s">
        <v>28</v>
      </c>
    </row>
    <row r="9" spans="1:23" ht="17.100000000000001" customHeight="1" x14ac:dyDescent="0.2">
      <c r="A9" s="89" t="s">
        <v>84</v>
      </c>
      <c r="B9" s="92" t="s">
        <v>85</v>
      </c>
      <c r="C9" s="91">
        <v>89791</v>
      </c>
      <c r="D9" s="66"/>
      <c r="E9" s="127" t="s">
        <v>243</v>
      </c>
      <c r="F9" s="128" t="s">
        <v>244</v>
      </c>
      <c r="G9" s="91">
        <v>57889</v>
      </c>
      <c r="H9" s="303"/>
      <c r="O9" s="58">
        <v>52</v>
      </c>
      <c r="P9" s="58">
        <v>7</v>
      </c>
      <c r="Q9" s="58" t="str">
        <f>B9</f>
        <v>F00B</v>
      </c>
      <c r="R9" s="129">
        <f>ROUND(C9,0)</f>
        <v>89791</v>
      </c>
      <c r="S9" s="58" t="str">
        <f t="shared" ref="S9:S25" si="0">VLOOKUP(O9,Q:R,2,FALSE)</f>
        <v>SQ9</v>
      </c>
      <c r="T9" s="58">
        <v>52</v>
      </c>
      <c r="U9" s="58">
        <v>61</v>
      </c>
      <c r="V9" s="130" t="str">
        <f>F9</f>
        <v>U20S</v>
      </c>
      <c r="W9" s="129">
        <f>ROUND(G9,0)</f>
        <v>57889</v>
      </c>
    </row>
    <row r="10" spans="1:23" ht="17.100000000000001" customHeight="1" x14ac:dyDescent="0.2">
      <c r="A10" s="89" t="s">
        <v>237</v>
      </c>
      <c r="B10" s="92" t="s">
        <v>156</v>
      </c>
      <c r="C10" s="91">
        <v>2496</v>
      </c>
      <c r="D10" s="66"/>
      <c r="E10" s="127" t="s">
        <v>277</v>
      </c>
      <c r="F10" s="128" t="s">
        <v>278</v>
      </c>
      <c r="G10" s="91"/>
      <c r="H10" s="303"/>
      <c r="O10" s="58">
        <v>52</v>
      </c>
      <c r="P10" s="58">
        <v>7</v>
      </c>
      <c r="Q10" s="58" t="str">
        <f t="shared" ref="Q10:Q24" si="1">B10</f>
        <v>F10Y</v>
      </c>
      <c r="R10" s="129">
        <f t="shared" ref="R10:R24" si="2">ROUND(C10,0)</f>
        <v>2496</v>
      </c>
      <c r="S10" s="58" t="str">
        <f t="shared" si="0"/>
        <v>SQ9</v>
      </c>
      <c r="T10" s="58">
        <v>52</v>
      </c>
      <c r="U10" s="58">
        <v>61</v>
      </c>
      <c r="V10" s="130" t="str">
        <f t="shared" ref="V10:V31" si="3">F10</f>
        <v>U02P</v>
      </c>
      <c r="W10" s="129">
        <f t="shared" ref="W10:W31" si="4">ROUND(G10,0)</f>
        <v>0</v>
      </c>
    </row>
    <row r="11" spans="1:23" ht="17.100000000000001" customHeight="1" thickBot="1" x14ac:dyDescent="0.25">
      <c r="A11" s="89" t="s">
        <v>279</v>
      </c>
      <c r="B11" s="92" t="s">
        <v>245</v>
      </c>
      <c r="C11" s="91">
        <v>2535</v>
      </c>
      <c r="D11" s="66"/>
      <c r="E11" s="89" t="s">
        <v>208</v>
      </c>
      <c r="F11" s="92" t="s">
        <v>86</v>
      </c>
      <c r="G11" s="91">
        <v>13912</v>
      </c>
      <c r="H11" s="304"/>
      <c r="O11" s="58">
        <v>52</v>
      </c>
      <c r="P11" s="58">
        <v>7</v>
      </c>
      <c r="Q11" s="58" t="str">
        <f t="shared" si="1"/>
        <v>F20K</v>
      </c>
      <c r="R11" s="129">
        <f t="shared" si="2"/>
        <v>2535</v>
      </c>
      <c r="S11" s="58" t="str">
        <f t="shared" si="0"/>
        <v>SQ9</v>
      </c>
      <c r="T11" s="58">
        <v>52</v>
      </c>
      <c r="U11" s="58">
        <v>61</v>
      </c>
      <c r="V11" s="130" t="str">
        <f t="shared" si="3"/>
        <v>U00D</v>
      </c>
      <c r="W11" s="129">
        <f t="shared" si="4"/>
        <v>13912</v>
      </c>
    </row>
    <row r="12" spans="1:23" ht="17.100000000000001" customHeight="1" x14ac:dyDescent="0.2">
      <c r="A12" s="89" t="s">
        <v>270</v>
      </c>
      <c r="B12" s="131" t="s">
        <v>71</v>
      </c>
      <c r="C12" s="91">
        <v>1361</v>
      </c>
      <c r="D12" s="66"/>
      <c r="E12" s="89" t="s">
        <v>209</v>
      </c>
      <c r="F12" s="92" t="s">
        <v>89</v>
      </c>
      <c r="G12" s="91">
        <v>2070</v>
      </c>
      <c r="H12" s="306" t="s">
        <v>211</v>
      </c>
      <c r="O12" s="58">
        <v>52</v>
      </c>
      <c r="P12" s="58">
        <v>7</v>
      </c>
      <c r="Q12" s="58" t="str">
        <f t="shared" si="1"/>
        <v>F00Z</v>
      </c>
      <c r="R12" s="129">
        <f t="shared" si="2"/>
        <v>1361</v>
      </c>
      <c r="S12" s="58" t="str">
        <f t="shared" si="0"/>
        <v>SQ9</v>
      </c>
      <c r="T12" s="58">
        <v>52</v>
      </c>
      <c r="U12" s="58">
        <v>61</v>
      </c>
      <c r="V12" s="130" t="str">
        <f t="shared" si="3"/>
        <v>U00E</v>
      </c>
      <c r="W12" s="129">
        <f t="shared" si="4"/>
        <v>2070</v>
      </c>
    </row>
    <row r="13" spans="1:23" ht="17.100000000000001" customHeight="1" thickBot="1" x14ac:dyDescent="0.25">
      <c r="A13" s="89" t="s">
        <v>271</v>
      </c>
      <c r="B13" s="131" t="s">
        <v>268</v>
      </c>
      <c r="C13" s="91">
        <v>2413</v>
      </c>
      <c r="D13" s="66"/>
      <c r="E13" s="89" t="s">
        <v>210</v>
      </c>
      <c r="F13" s="92" t="s">
        <v>91</v>
      </c>
      <c r="G13" s="91"/>
      <c r="H13" s="304"/>
      <c r="O13" s="58">
        <v>52</v>
      </c>
      <c r="P13" s="58">
        <v>7</v>
      </c>
      <c r="Q13" s="58" t="str">
        <f t="shared" si="1"/>
        <v>F23X</v>
      </c>
      <c r="R13" s="129">
        <f t="shared" si="2"/>
        <v>2413</v>
      </c>
      <c r="S13" s="58" t="str">
        <f t="shared" si="0"/>
        <v>SQ9</v>
      </c>
      <c r="T13" s="58">
        <v>52</v>
      </c>
      <c r="U13" s="58">
        <v>61</v>
      </c>
      <c r="V13" s="130" t="str">
        <f t="shared" si="3"/>
        <v>U00F</v>
      </c>
      <c r="W13" s="129">
        <f t="shared" si="4"/>
        <v>0</v>
      </c>
    </row>
    <row r="14" spans="1:23" ht="17.100000000000001" customHeight="1" x14ac:dyDescent="0.2">
      <c r="A14" s="89" t="s">
        <v>87</v>
      </c>
      <c r="B14" s="92" t="s">
        <v>88</v>
      </c>
      <c r="C14" s="91">
        <v>1998</v>
      </c>
      <c r="D14" s="66"/>
      <c r="E14" s="89" t="s">
        <v>280</v>
      </c>
      <c r="F14" s="92" t="s">
        <v>281</v>
      </c>
      <c r="G14" s="91"/>
      <c r="H14" s="301" t="str">
        <f>IF(LEN(H16&amp;H17&amp;H18&amp;H19&amp;H20&amp;H21&amp;H22&amp;H23&amp;H24&amp;H25)&gt;0,"Attenzione, le seguenti voci creano incongruenza perché magg. del 10% del totale:","OK")</f>
        <v>OK</v>
      </c>
      <c r="O14" s="58">
        <v>52</v>
      </c>
      <c r="P14" s="58">
        <v>7</v>
      </c>
      <c r="Q14" s="58" t="str">
        <f t="shared" si="1"/>
        <v>F00C</v>
      </c>
      <c r="R14" s="129">
        <f t="shared" si="2"/>
        <v>1998</v>
      </c>
      <c r="S14" s="58" t="str">
        <f t="shared" si="0"/>
        <v>SQ9</v>
      </c>
      <c r="T14" s="58">
        <v>52</v>
      </c>
      <c r="U14" s="58">
        <v>61</v>
      </c>
      <c r="V14" s="130" t="str">
        <f t="shared" si="3"/>
        <v>U07T</v>
      </c>
      <c r="W14" s="129">
        <f t="shared" si="4"/>
        <v>0</v>
      </c>
    </row>
    <row r="15" spans="1:23" ht="17.100000000000001" customHeight="1" x14ac:dyDescent="0.2">
      <c r="A15" s="89" t="s">
        <v>90</v>
      </c>
      <c r="B15" s="131" t="s">
        <v>14</v>
      </c>
      <c r="C15" s="91"/>
      <c r="D15" s="66"/>
      <c r="E15" s="89" t="s">
        <v>212</v>
      </c>
      <c r="F15" s="92" t="s">
        <v>94</v>
      </c>
      <c r="G15" s="91">
        <v>8720</v>
      </c>
      <c r="H15" s="302"/>
      <c r="O15" s="58">
        <v>52</v>
      </c>
      <c r="P15" s="58">
        <v>7</v>
      </c>
      <c r="Q15" s="58" t="str">
        <f t="shared" si="1"/>
        <v>F70A</v>
      </c>
      <c r="R15" s="129">
        <f t="shared" si="2"/>
        <v>0</v>
      </c>
      <c r="S15" s="58" t="str">
        <f t="shared" si="0"/>
        <v>SQ9</v>
      </c>
      <c r="T15" s="58">
        <v>52</v>
      </c>
      <c r="U15" s="58">
        <v>61</v>
      </c>
      <c r="V15" s="130" t="str">
        <f t="shared" si="3"/>
        <v>U00G</v>
      </c>
      <c r="W15" s="129">
        <f t="shared" si="4"/>
        <v>8720</v>
      </c>
    </row>
    <row r="16" spans="1:23" ht="17.100000000000001" customHeight="1" x14ac:dyDescent="0.2">
      <c r="A16" s="89" t="s">
        <v>92</v>
      </c>
      <c r="B16" s="92" t="s">
        <v>93</v>
      </c>
      <c r="C16" s="91"/>
      <c r="D16" s="66"/>
      <c r="E16" s="89" t="s">
        <v>213</v>
      </c>
      <c r="F16" s="92" t="s">
        <v>97</v>
      </c>
      <c r="G16" s="91">
        <v>14421</v>
      </c>
      <c r="H16" s="132" t="str">
        <f>IF(C62&lt;&gt;0,IF(R25/ABS(C$62)&gt;0.1,"Fondo - Altre risorse fisse - F00O",""),"")</f>
        <v/>
      </c>
      <c r="O16" s="58">
        <v>52</v>
      </c>
      <c r="P16" s="58">
        <v>7</v>
      </c>
      <c r="Q16" s="58" t="str">
        <f t="shared" si="1"/>
        <v>F00D</v>
      </c>
      <c r="R16" s="129">
        <f t="shared" si="2"/>
        <v>0</v>
      </c>
      <c r="S16" s="58" t="str">
        <f t="shared" si="0"/>
        <v>SQ9</v>
      </c>
      <c r="T16" s="58">
        <v>52</v>
      </c>
      <c r="U16" s="58">
        <v>61</v>
      </c>
      <c r="V16" s="130" t="str">
        <f t="shared" si="3"/>
        <v>U00H</v>
      </c>
      <c r="W16" s="129">
        <f t="shared" si="4"/>
        <v>14421</v>
      </c>
    </row>
    <row r="17" spans="1:23" ht="17.100000000000001" customHeight="1" x14ac:dyDescent="0.2">
      <c r="A17" s="89" t="s">
        <v>95</v>
      </c>
      <c r="B17" s="92" t="s">
        <v>96</v>
      </c>
      <c r="C17" s="91"/>
      <c r="D17" s="66"/>
      <c r="E17" s="89" t="s">
        <v>282</v>
      </c>
      <c r="F17" s="92" t="s">
        <v>98</v>
      </c>
      <c r="G17" s="91">
        <v>4559</v>
      </c>
      <c r="H17" s="262" t="str">
        <f>IF(C62&lt;&gt;0,IF(R50/ABS(C62)&gt;0.1,"Fondo risorse decentrate - Altre risorse variabili - F00O",""),"")</f>
        <v/>
      </c>
      <c r="O17" s="58">
        <v>52</v>
      </c>
      <c r="P17" s="58">
        <v>7</v>
      </c>
      <c r="Q17" s="58" t="str">
        <f t="shared" si="1"/>
        <v>F00E</v>
      </c>
      <c r="R17" s="129">
        <f t="shared" si="2"/>
        <v>0</v>
      </c>
      <c r="S17" s="58" t="str">
        <f t="shared" si="0"/>
        <v>SQ9</v>
      </c>
      <c r="T17" s="58">
        <v>52</v>
      </c>
      <c r="U17" s="58">
        <v>61</v>
      </c>
      <c r="V17" s="130" t="str">
        <f t="shared" si="3"/>
        <v>U00J</v>
      </c>
      <c r="W17" s="129">
        <f t="shared" si="4"/>
        <v>4559</v>
      </c>
    </row>
    <row r="18" spans="1:23" ht="17.100000000000001" customHeight="1" x14ac:dyDescent="0.2">
      <c r="A18" s="89" t="s">
        <v>157</v>
      </c>
      <c r="B18" s="92" t="s">
        <v>158</v>
      </c>
      <c r="C18" s="91"/>
      <c r="D18" s="66"/>
      <c r="E18" s="89" t="s">
        <v>214</v>
      </c>
      <c r="F18" s="92" t="s">
        <v>101</v>
      </c>
      <c r="G18" s="91">
        <v>6301</v>
      </c>
      <c r="H18" s="132" t="str">
        <f>IF(C62&lt;&gt;0,IF(R60/ABS(C62)&gt;0.1,"Fondo risorse decentrate - Altre decurtazioni - F01P",""),"")</f>
        <v/>
      </c>
      <c r="O18" s="133">
        <v>52</v>
      </c>
      <c r="P18" s="58">
        <v>7</v>
      </c>
      <c r="Q18" s="58" t="str">
        <f t="shared" si="1"/>
        <v>F00J</v>
      </c>
      <c r="R18" s="129">
        <f t="shared" si="2"/>
        <v>0</v>
      </c>
      <c r="S18" s="58" t="str">
        <f t="shared" si="0"/>
        <v>SQ9</v>
      </c>
      <c r="T18" s="58">
        <v>52</v>
      </c>
      <c r="U18" s="58">
        <v>61</v>
      </c>
      <c r="V18" s="130" t="str">
        <f t="shared" si="3"/>
        <v>U00K</v>
      </c>
      <c r="W18" s="129">
        <f t="shared" si="4"/>
        <v>6301</v>
      </c>
    </row>
    <row r="19" spans="1:23" ht="17.100000000000001" customHeight="1" x14ac:dyDescent="0.2">
      <c r="A19" s="89" t="s">
        <v>99</v>
      </c>
      <c r="B19" s="92" t="s">
        <v>100</v>
      </c>
      <c r="C19" s="91"/>
      <c r="D19" s="66"/>
      <c r="E19" s="89" t="s">
        <v>215</v>
      </c>
      <c r="F19" s="92" t="s">
        <v>102</v>
      </c>
      <c r="G19" s="91">
        <v>3827</v>
      </c>
      <c r="H19" s="132" t="str">
        <f>IF(C76&lt;&gt;0,IF(R70/ABS(C76)&gt;0.1,"Incarichi di Elevata Qualificazione - Altre risorse fisse - F00O",""),"")</f>
        <v/>
      </c>
      <c r="O19" s="133">
        <v>52</v>
      </c>
      <c r="P19" s="58">
        <v>7</v>
      </c>
      <c r="Q19" s="58" t="str">
        <f t="shared" si="1"/>
        <v>F00K</v>
      </c>
      <c r="R19" s="129">
        <f t="shared" si="2"/>
        <v>0</v>
      </c>
      <c r="S19" s="58" t="str">
        <f t="shared" si="0"/>
        <v>SQ9</v>
      </c>
      <c r="T19" s="58">
        <v>52</v>
      </c>
      <c r="U19" s="58">
        <v>61</v>
      </c>
      <c r="V19" s="130" t="str">
        <f t="shared" si="3"/>
        <v>U00L</v>
      </c>
      <c r="W19" s="129">
        <f t="shared" si="4"/>
        <v>3827</v>
      </c>
    </row>
    <row r="20" spans="1:23" ht="17.100000000000001" customHeight="1" x14ac:dyDescent="0.2">
      <c r="A20" s="89" t="s">
        <v>283</v>
      </c>
      <c r="B20" s="92" t="s">
        <v>269</v>
      </c>
      <c r="C20" s="91"/>
      <c r="D20" s="66"/>
      <c r="E20" s="89" t="s">
        <v>284</v>
      </c>
      <c r="F20" s="117" t="s">
        <v>72</v>
      </c>
      <c r="G20" s="91"/>
      <c r="H20" s="132" t="str">
        <f>IF(C76&lt;&gt;0,IF(R74/ABS(C76)&gt;0.1,"Incarichi di Elevata Qualificazione - Altre decurtazioni - F01P",""),"")</f>
        <v/>
      </c>
      <c r="O20" s="133">
        <v>52</v>
      </c>
      <c r="P20" s="58">
        <v>7</v>
      </c>
      <c r="Q20" s="58" t="str">
        <f t="shared" si="1"/>
        <v>F23Y</v>
      </c>
      <c r="R20" s="129">
        <f t="shared" si="2"/>
        <v>0</v>
      </c>
      <c r="S20" s="58" t="str">
        <f t="shared" si="0"/>
        <v>SQ9</v>
      </c>
      <c r="T20" s="58">
        <v>52</v>
      </c>
      <c r="U20" s="58">
        <v>61</v>
      </c>
      <c r="V20" s="130" t="str">
        <f t="shared" si="3"/>
        <v>U22I</v>
      </c>
      <c r="W20" s="129">
        <f t="shared" si="4"/>
        <v>0</v>
      </c>
    </row>
    <row r="21" spans="1:23" ht="17.100000000000001" customHeight="1" x14ac:dyDescent="0.2">
      <c r="A21" s="286" t="s">
        <v>285</v>
      </c>
      <c r="B21" s="62" t="s">
        <v>286</v>
      </c>
      <c r="C21" s="91">
        <v>18734</v>
      </c>
      <c r="D21" s="66"/>
      <c r="E21" s="89" t="s">
        <v>235</v>
      </c>
      <c r="F21" s="92" t="s">
        <v>216</v>
      </c>
      <c r="G21" s="91"/>
      <c r="H21" s="132" t="str">
        <f>IF(C88&lt;&gt;0,IF(R82/ABS(C88)&gt;0.1,"Straordinario - Altre risorse - F00O",""),"")</f>
        <v/>
      </c>
      <c r="O21" s="133">
        <v>52</v>
      </c>
      <c r="P21" s="58">
        <v>7</v>
      </c>
      <c r="Q21" s="58" t="str">
        <f t="shared" si="1"/>
        <v>F25W</v>
      </c>
      <c r="R21" s="129">
        <f t="shared" si="2"/>
        <v>18734</v>
      </c>
      <c r="S21" s="58" t="str">
        <f t="shared" si="0"/>
        <v>SQ9</v>
      </c>
      <c r="T21" s="58">
        <v>52</v>
      </c>
      <c r="U21" s="58">
        <v>61</v>
      </c>
      <c r="V21" s="130" t="str">
        <f t="shared" si="3"/>
        <v>U07E</v>
      </c>
      <c r="W21" s="129">
        <f t="shared" si="4"/>
        <v>0</v>
      </c>
    </row>
    <row r="22" spans="1:23" ht="17.100000000000001" customHeight="1" x14ac:dyDescent="0.2">
      <c r="A22" s="89" t="s">
        <v>149</v>
      </c>
      <c r="B22" s="92" t="s">
        <v>150</v>
      </c>
      <c r="C22" s="91"/>
      <c r="D22" s="66"/>
      <c r="E22" s="89" t="s">
        <v>217</v>
      </c>
      <c r="F22" s="92" t="s">
        <v>153</v>
      </c>
      <c r="G22" s="91">
        <v>1916</v>
      </c>
      <c r="H22" s="132" t="str">
        <f>IF(C88&lt;&gt;0,IF(R86/ABS(C88)&gt;0.1,"Straordinario - Altre decurtazioni - F01P",""),"")</f>
        <v/>
      </c>
      <c r="O22" s="133">
        <v>52</v>
      </c>
      <c r="P22" s="58">
        <v>7</v>
      </c>
      <c r="Q22" s="58" t="str">
        <f t="shared" si="1"/>
        <v>F10K</v>
      </c>
      <c r="R22" s="129">
        <f t="shared" si="2"/>
        <v>0</v>
      </c>
      <c r="S22" s="58" t="str">
        <f t="shared" si="0"/>
        <v>SQ9</v>
      </c>
      <c r="T22" s="58">
        <v>52</v>
      </c>
      <c r="U22" s="58">
        <v>61</v>
      </c>
      <c r="V22" s="130" t="str">
        <f t="shared" si="3"/>
        <v>U04C</v>
      </c>
      <c r="W22" s="129">
        <f t="shared" si="4"/>
        <v>1916</v>
      </c>
    </row>
    <row r="23" spans="1:23" ht="17.100000000000001" customHeight="1" x14ac:dyDescent="0.2">
      <c r="A23" s="89" t="s">
        <v>287</v>
      </c>
      <c r="B23" s="92" t="s">
        <v>236</v>
      </c>
      <c r="C23" s="95"/>
      <c r="D23" s="66"/>
      <c r="E23" s="134" t="s">
        <v>218</v>
      </c>
      <c r="F23" s="92" t="s">
        <v>103</v>
      </c>
      <c r="G23" s="91"/>
      <c r="H23" s="132" t="str">
        <f>IF(G34&lt;&gt;0,IF(W32/ABS(G34)&gt;0.1,"Fondo risorse decentrate - Altre destinazioni - U998",""),"")</f>
        <v/>
      </c>
      <c r="I23" s="135"/>
      <c r="O23" s="133">
        <v>52</v>
      </c>
      <c r="P23" s="58">
        <v>7</v>
      </c>
      <c r="Q23" s="58" t="str">
        <f t="shared" si="1"/>
        <v>F16L</v>
      </c>
      <c r="R23" s="129">
        <f t="shared" si="2"/>
        <v>0</v>
      </c>
      <c r="S23" s="58" t="str">
        <f t="shared" si="0"/>
        <v>SQ9</v>
      </c>
      <c r="T23" s="58">
        <v>52</v>
      </c>
      <c r="U23" s="58">
        <v>61</v>
      </c>
      <c r="V23" s="130" t="str">
        <f t="shared" si="3"/>
        <v>U00P</v>
      </c>
      <c r="W23" s="129">
        <f t="shared" si="4"/>
        <v>0</v>
      </c>
    </row>
    <row r="24" spans="1:23" ht="17.100000000000001" customHeight="1" x14ac:dyDescent="0.2">
      <c r="A24" s="89" t="s">
        <v>288</v>
      </c>
      <c r="B24" s="92" t="s">
        <v>167</v>
      </c>
      <c r="C24" s="95">
        <v>4756</v>
      </c>
      <c r="D24" s="66"/>
      <c r="E24" s="89" t="s">
        <v>219</v>
      </c>
      <c r="F24" s="92" t="s">
        <v>104</v>
      </c>
      <c r="G24" s="91"/>
      <c r="H24" s="132" t="str">
        <f>IF(G70&lt;&gt;0,IF(W68/ABS(G70)&gt;0.1,"Incarichi di Elevata Qualificazione - Altre destinazioni - U998",""),"")</f>
        <v/>
      </c>
      <c r="I24" s="135"/>
      <c r="O24" s="133">
        <v>52</v>
      </c>
      <c r="P24" s="58">
        <v>7</v>
      </c>
      <c r="Q24" s="58" t="str">
        <f t="shared" si="1"/>
        <v>F15K</v>
      </c>
      <c r="R24" s="129">
        <f t="shared" si="2"/>
        <v>4756</v>
      </c>
      <c r="S24" s="58" t="str">
        <f t="shared" si="0"/>
        <v>SQ9</v>
      </c>
      <c r="T24" s="58">
        <v>52</v>
      </c>
      <c r="U24" s="58">
        <v>61</v>
      </c>
      <c r="V24" s="130" t="str">
        <f t="shared" si="3"/>
        <v>U00Q</v>
      </c>
      <c r="W24" s="129">
        <f t="shared" si="4"/>
        <v>0</v>
      </c>
    </row>
    <row r="25" spans="1:23" ht="17.100000000000001" customHeight="1" thickBot="1" x14ac:dyDescent="0.25">
      <c r="A25" s="89" t="s">
        <v>204</v>
      </c>
      <c r="B25" s="92" t="s">
        <v>205</v>
      </c>
      <c r="C25" s="95"/>
      <c r="D25" s="66"/>
      <c r="E25" s="89" t="s">
        <v>220</v>
      </c>
      <c r="F25" s="92" t="s">
        <v>105</v>
      </c>
      <c r="G25" s="91"/>
      <c r="H25" s="132" t="str">
        <f>IF(G84&lt;&gt;0,IF(W82/ABS(G84)&gt;0.1,"Straordinario - Altre destinazioni - U998",""),"")</f>
        <v/>
      </c>
      <c r="I25" s="135"/>
      <c r="O25" s="263">
        <v>52</v>
      </c>
      <c r="P25" s="263">
        <v>7</v>
      </c>
      <c r="Q25" s="263" t="str">
        <f>B25</f>
        <v>F00O</v>
      </c>
      <c r="R25" s="264">
        <f>ROUND(C25,0)</f>
        <v>0</v>
      </c>
      <c r="S25" s="263" t="str">
        <f t="shared" si="0"/>
        <v>SQ9</v>
      </c>
      <c r="T25" s="58">
        <v>52</v>
      </c>
      <c r="U25" s="58">
        <v>61</v>
      </c>
      <c r="V25" s="130" t="str">
        <f t="shared" si="3"/>
        <v>U00R</v>
      </c>
      <c r="W25" s="129">
        <f t="shared" si="4"/>
        <v>0</v>
      </c>
    </row>
    <row r="26" spans="1:23" ht="17.100000000000001" customHeight="1" thickBot="1" x14ac:dyDescent="0.25">
      <c r="A26" s="96" t="s">
        <v>8</v>
      </c>
      <c r="B26" s="105"/>
      <c r="C26" s="98">
        <f>SUM(C9:C25)</f>
        <v>124084</v>
      </c>
      <c r="D26" s="66"/>
      <c r="E26" s="89" t="s">
        <v>221</v>
      </c>
      <c r="F26" s="92" t="s">
        <v>106</v>
      </c>
      <c r="G26" s="91"/>
      <c r="H26" s="68" t="s">
        <v>240</v>
      </c>
      <c r="I26" s="135"/>
      <c r="O26" s="58"/>
      <c r="P26" s="58"/>
      <c r="Q26" s="58"/>
      <c r="R26" s="129"/>
      <c r="S26" s="138"/>
      <c r="T26" s="58">
        <v>52</v>
      </c>
      <c r="U26" s="58">
        <v>61</v>
      </c>
      <c r="V26" s="130" t="str">
        <f t="shared" si="3"/>
        <v>U00S</v>
      </c>
      <c r="W26" s="129">
        <f t="shared" si="4"/>
        <v>0</v>
      </c>
    </row>
    <row r="27" spans="1:23" ht="17.100000000000001" customHeight="1" x14ac:dyDescent="0.2">
      <c r="A27" s="136" t="s">
        <v>9</v>
      </c>
      <c r="B27" s="275"/>
      <c r="C27" s="137"/>
      <c r="D27" s="66"/>
      <c r="E27" s="57" t="s">
        <v>222</v>
      </c>
      <c r="F27" s="139" t="s">
        <v>109</v>
      </c>
      <c r="G27" s="91"/>
      <c r="H27" s="301" t="str">
        <f>IF(LEN(H30&amp;H31&amp;H32)&gt;0,"Attenzione, nelle seguenti sezioni le destinazioni risultano superiori alle relative risorse e generano pertanto squadratura 8:","OK")</f>
        <v>OK</v>
      </c>
      <c r="I27" s="135"/>
      <c r="T27" s="58">
        <v>52</v>
      </c>
      <c r="U27" s="58">
        <v>61</v>
      </c>
      <c r="V27" s="130" t="str">
        <f t="shared" si="3"/>
        <v>U01B</v>
      </c>
      <c r="W27" s="129">
        <f t="shared" si="4"/>
        <v>0</v>
      </c>
    </row>
    <row r="28" spans="1:23" ht="17.100000000000001" customHeight="1" x14ac:dyDescent="0.2">
      <c r="A28" s="89" t="s">
        <v>76</v>
      </c>
      <c r="B28" s="131" t="s">
        <v>13</v>
      </c>
      <c r="C28" s="91"/>
      <c r="D28" s="66"/>
      <c r="E28" s="89" t="s">
        <v>223</v>
      </c>
      <c r="F28" s="92" t="s">
        <v>112</v>
      </c>
      <c r="G28" s="91"/>
      <c r="H28" s="305"/>
      <c r="I28" s="135"/>
      <c r="O28" s="58">
        <v>52</v>
      </c>
      <c r="P28" s="58">
        <v>9</v>
      </c>
      <c r="Q28" s="58" t="str">
        <f t="shared" ref="Q28:Q50" si="5">B28</f>
        <v>F50H</v>
      </c>
      <c r="R28" s="129">
        <f t="shared" ref="R28:R50" si="6">ROUND(C28,0)</f>
        <v>0</v>
      </c>
      <c r="S28" s="58" t="str">
        <f t="shared" ref="S28:S50" si="7">VLOOKUP(O28,Q:R,2,FALSE)</f>
        <v>SQ9</v>
      </c>
      <c r="T28" s="58">
        <v>52</v>
      </c>
      <c r="U28" s="58">
        <v>61</v>
      </c>
      <c r="V28" s="130" t="str">
        <f t="shared" si="3"/>
        <v>U00M</v>
      </c>
      <c r="W28" s="129">
        <f t="shared" si="4"/>
        <v>0</v>
      </c>
    </row>
    <row r="29" spans="1:23" ht="17.100000000000001" customHeight="1" x14ac:dyDescent="0.2">
      <c r="A29" s="89" t="s">
        <v>77</v>
      </c>
      <c r="B29" s="117" t="s">
        <v>17</v>
      </c>
      <c r="C29" s="91"/>
      <c r="D29" s="66"/>
      <c r="E29" s="89" t="s">
        <v>224</v>
      </c>
      <c r="F29" s="92" t="s">
        <v>113</v>
      </c>
      <c r="G29" s="91">
        <v>974</v>
      </c>
      <c r="H29" s="305"/>
      <c r="I29" s="135"/>
      <c r="K29" s="140"/>
      <c r="O29" s="58">
        <v>52</v>
      </c>
      <c r="P29" s="58">
        <v>9</v>
      </c>
      <c r="Q29" s="58" t="str">
        <f t="shared" si="5"/>
        <v>F96H</v>
      </c>
      <c r="R29" s="129">
        <f t="shared" si="6"/>
        <v>0</v>
      </c>
      <c r="S29" s="58" t="str">
        <f t="shared" si="7"/>
        <v>SQ9</v>
      </c>
      <c r="T29" s="58">
        <v>52</v>
      </c>
      <c r="U29" s="58">
        <v>61</v>
      </c>
      <c r="V29" s="130" t="str">
        <f t="shared" si="3"/>
        <v>U00V</v>
      </c>
      <c r="W29" s="129">
        <f t="shared" si="4"/>
        <v>974</v>
      </c>
    </row>
    <row r="30" spans="1:23" ht="17.100000000000001" customHeight="1" x14ac:dyDescent="0.2">
      <c r="A30" s="89" t="s">
        <v>233</v>
      </c>
      <c r="B30" s="92" t="s">
        <v>151</v>
      </c>
      <c r="C30" s="91"/>
      <c r="D30" s="66"/>
      <c r="E30" s="89" t="s">
        <v>225</v>
      </c>
      <c r="F30" s="92" t="s">
        <v>115</v>
      </c>
      <c r="G30" s="91">
        <v>201</v>
      </c>
      <c r="H30" s="141" t="str">
        <f>IF(AND(SUMIF($O:$O,$Q1,$R:$R)&lt;&gt;0,SUM('SICI(3)'!$F$13,'SICI(3)'!$F$17)&gt;0),IF(SUMIFS($R:$R,$P:$P,"&lt;&gt;81",$O:$O,$Q1)-SUMIFS($R:$R,$P:$P,"81",$O:$O,$Q1)-SUMIF($T:$T,$Q1,$W:$W)&lt;0,A7,""),"")</f>
        <v/>
      </c>
      <c r="I30" s="135"/>
      <c r="O30" s="58">
        <v>52</v>
      </c>
      <c r="P30" s="58">
        <v>9</v>
      </c>
      <c r="Q30" s="58" t="str">
        <f t="shared" si="5"/>
        <v>F10M</v>
      </c>
      <c r="R30" s="129">
        <f t="shared" si="6"/>
        <v>0</v>
      </c>
      <c r="S30" s="58" t="str">
        <f t="shared" si="7"/>
        <v>SQ9</v>
      </c>
      <c r="T30" s="58">
        <v>52</v>
      </c>
      <c r="U30" s="58">
        <v>61</v>
      </c>
      <c r="V30" s="130" t="str">
        <f t="shared" si="3"/>
        <v>U00Y</v>
      </c>
      <c r="W30" s="129">
        <f t="shared" si="4"/>
        <v>201</v>
      </c>
    </row>
    <row r="31" spans="1:23" ht="17.100000000000001" customHeight="1" x14ac:dyDescent="0.2">
      <c r="A31" s="89" t="s">
        <v>234</v>
      </c>
      <c r="B31" s="92" t="s">
        <v>152</v>
      </c>
      <c r="C31" s="91"/>
      <c r="D31" s="66"/>
      <c r="E31" s="127" t="s">
        <v>289</v>
      </c>
      <c r="F31" s="131" t="s">
        <v>290</v>
      </c>
      <c r="G31" s="91"/>
      <c r="H31" s="141" t="str">
        <f>IF(SUMIFS($R:$R,$P:$P,"&lt;&gt;81",$O:$O,$Q2)-SUMIFS($R:$R,$P:$P,"81",$O:$O,$Q2)-SUMIF($T:$T,$Q2,$W:$W)&lt;0,$A$63,"")</f>
        <v/>
      </c>
      <c r="I31" s="135"/>
      <c r="O31" s="58">
        <v>52</v>
      </c>
      <c r="P31" s="58">
        <v>9</v>
      </c>
      <c r="Q31" s="58" t="str">
        <f t="shared" si="5"/>
        <v>F10N</v>
      </c>
      <c r="R31" s="129">
        <f t="shared" si="6"/>
        <v>0</v>
      </c>
      <c r="S31" s="58" t="str">
        <f t="shared" si="7"/>
        <v>SQ9</v>
      </c>
      <c r="T31" s="58">
        <v>52</v>
      </c>
      <c r="U31" s="58">
        <v>61</v>
      </c>
      <c r="V31" s="130" t="str">
        <f t="shared" si="3"/>
        <v>U02S</v>
      </c>
      <c r="W31" s="129">
        <f t="shared" si="4"/>
        <v>0</v>
      </c>
    </row>
    <row r="32" spans="1:23" ht="17.100000000000001" customHeight="1" thickBot="1" x14ac:dyDescent="0.25">
      <c r="A32" s="89" t="s">
        <v>206</v>
      </c>
      <c r="B32" s="92" t="s">
        <v>154</v>
      </c>
      <c r="C32" s="91">
        <v>1916</v>
      </c>
      <c r="D32" s="66"/>
      <c r="E32" s="89" t="s">
        <v>118</v>
      </c>
      <c r="F32" s="92" t="s">
        <v>5</v>
      </c>
      <c r="G32" s="91"/>
      <c r="H32" s="144" t="str">
        <f>IF(SUMIFS($R:$R,$P:$P,"&lt;&gt;81",$O:$O,$Q3)-SUMIFS($R:$R,$P:$P,"81",$O:$O,$Q3)-SUMIF($T:$T,$Q3,$W:$W)&lt;0,$A$77,"")</f>
        <v/>
      </c>
      <c r="I32" s="135"/>
      <c r="O32" s="58">
        <v>52</v>
      </c>
      <c r="P32" s="58">
        <v>9</v>
      </c>
      <c r="Q32" s="58" t="str">
        <f t="shared" si="5"/>
        <v>F10L</v>
      </c>
      <c r="R32" s="129">
        <f t="shared" si="6"/>
        <v>1916</v>
      </c>
      <c r="S32" s="58" t="str">
        <f t="shared" si="7"/>
        <v>SQ9</v>
      </c>
      <c r="T32" s="263">
        <v>52</v>
      </c>
      <c r="U32" s="263">
        <v>61</v>
      </c>
      <c r="V32" s="265" t="str">
        <f>F32</f>
        <v>U998</v>
      </c>
      <c r="W32" s="264">
        <f>ROUND(G32,0)</f>
        <v>0</v>
      </c>
    </row>
    <row r="33" spans="1:23" ht="17.100000000000001" customHeight="1" thickBot="1" x14ac:dyDescent="0.25">
      <c r="A33" s="89" t="s">
        <v>107</v>
      </c>
      <c r="B33" s="92" t="s">
        <v>108</v>
      </c>
      <c r="C33" s="91"/>
      <c r="D33" s="66"/>
      <c r="E33" s="104" t="s">
        <v>166</v>
      </c>
      <c r="F33" s="105"/>
      <c r="G33" s="98">
        <f>SUM(G9:G32)</f>
        <v>114790</v>
      </c>
      <c r="H33" s="54"/>
      <c r="O33" s="58">
        <v>52</v>
      </c>
      <c r="P33" s="58">
        <v>9</v>
      </c>
      <c r="Q33" s="58" t="str">
        <f t="shared" si="5"/>
        <v>F00S</v>
      </c>
      <c r="R33" s="129">
        <f t="shared" si="6"/>
        <v>0</v>
      </c>
      <c r="S33" s="58" t="str">
        <f t="shared" si="7"/>
        <v>SQ9</v>
      </c>
      <c r="T33" s="58"/>
      <c r="U33" s="58"/>
      <c r="V33" s="130"/>
      <c r="W33" s="129"/>
    </row>
    <row r="34" spans="1:23" ht="17.100000000000001" customHeight="1" thickBot="1" x14ac:dyDescent="0.25">
      <c r="A34" s="89" t="s">
        <v>110</v>
      </c>
      <c r="B34" s="92" t="s">
        <v>111</v>
      </c>
      <c r="C34" s="91"/>
      <c r="D34" s="66"/>
      <c r="E34" s="99" t="s">
        <v>121</v>
      </c>
      <c r="F34" s="142"/>
      <c r="G34" s="143">
        <f>G33</f>
        <v>114790</v>
      </c>
      <c r="H34" s="54"/>
      <c r="O34" s="58">
        <v>52</v>
      </c>
      <c r="P34" s="58">
        <v>9</v>
      </c>
      <c r="Q34" s="58" t="str">
        <f t="shared" si="5"/>
        <v>F00V</v>
      </c>
      <c r="R34" s="129">
        <f t="shared" si="6"/>
        <v>0</v>
      </c>
      <c r="S34" s="58" t="str">
        <f t="shared" si="7"/>
        <v>SQ9</v>
      </c>
      <c r="T34" s="58"/>
      <c r="U34" s="58"/>
      <c r="V34" s="130"/>
      <c r="W34" s="129"/>
    </row>
    <row r="35" spans="1:23" ht="17.100000000000001" customHeight="1" x14ac:dyDescent="0.2">
      <c r="A35" s="284" t="s">
        <v>291</v>
      </c>
      <c r="B35" s="92" t="s">
        <v>292</v>
      </c>
      <c r="C35" s="91"/>
      <c r="D35" s="66"/>
      <c r="E35" s="145"/>
      <c r="F35" s="146"/>
      <c r="G35" s="147"/>
      <c r="H35" s="54"/>
      <c r="O35" s="58">
        <v>52</v>
      </c>
      <c r="P35" s="58">
        <v>9</v>
      </c>
      <c r="Q35" s="58" t="str">
        <f t="shared" si="5"/>
        <v>F25X</v>
      </c>
      <c r="R35" s="129">
        <f t="shared" si="6"/>
        <v>0</v>
      </c>
      <c r="S35" s="58" t="str">
        <f t="shared" si="7"/>
        <v>SQ9</v>
      </c>
      <c r="T35" s="58"/>
      <c r="U35" s="58"/>
      <c r="V35" s="58"/>
      <c r="W35" s="129"/>
    </row>
    <row r="36" spans="1:23" ht="17.100000000000001" customHeight="1" x14ac:dyDescent="0.2">
      <c r="A36" s="284" t="s">
        <v>390</v>
      </c>
      <c r="B36" s="131" t="s">
        <v>293</v>
      </c>
      <c r="C36" s="91"/>
      <c r="D36" s="66"/>
      <c r="E36" s="145"/>
      <c r="F36" s="146"/>
      <c r="G36" s="147"/>
      <c r="O36" s="58">
        <v>52</v>
      </c>
      <c r="P36" s="58">
        <v>9</v>
      </c>
      <c r="Q36" s="58" t="str">
        <f t="shared" si="5"/>
        <v>F24O</v>
      </c>
      <c r="R36" s="129">
        <f t="shared" si="6"/>
        <v>0</v>
      </c>
      <c r="S36" s="58" t="str">
        <f t="shared" si="7"/>
        <v>SQ9</v>
      </c>
    </row>
    <row r="37" spans="1:23" ht="17.100000000000001" customHeight="1" x14ac:dyDescent="0.2">
      <c r="A37" s="286" t="s">
        <v>391</v>
      </c>
      <c r="B37" s="131" t="s">
        <v>294</v>
      </c>
      <c r="C37" s="91"/>
      <c r="D37" s="66"/>
      <c r="E37" s="145"/>
      <c r="F37" s="146"/>
      <c r="G37" s="147"/>
      <c r="O37" s="58">
        <v>52</v>
      </c>
      <c r="P37" s="58">
        <v>9</v>
      </c>
      <c r="Q37" s="58" t="str">
        <f t="shared" si="5"/>
        <v>F24N</v>
      </c>
      <c r="R37" s="129">
        <f t="shared" si="6"/>
        <v>0</v>
      </c>
      <c r="S37" s="58" t="str">
        <f t="shared" si="7"/>
        <v>SQ9</v>
      </c>
    </row>
    <row r="38" spans="1:23" ht="17.100000000000001" customHeight="1" x14ac:dyDescent="0.2">
      <c r="A38" s="286" t="s">
        <v>392</v>
      </c>
      <c r="B38" s="131" t="s">
        <v>274</v>
      </c>
      <c r="C38" s="91"/>
      <c r="D38" s="66"/>
      <c r="E38" s="145"/>
      <c r="F38" s="146"/>
      <c r="G38" s="147"/>
      <c r="O38" s="58">
        <v>52</v>
      </c>
      <c r="P38" s="58">
        <v>9</v>
      </c>
      <c r="Q38" s="58" t="str">
        <f t="shared" si="5"/>
        <v>F24L</v>
      </c>
      <c r="R38" s="129">
        <f t="shared" si="6"/>
        <v>0</v>
      </c>
      <c r="S38" s="58" t="str">
        <f t="shared" si="7"/>
        <v>SQ9</v>
      </c>
    </row>
    <row r="39" spans="1:23" ht="17.100000000000001" customHeight="1" x14ac:dyDescent="0.2">
      <c r="A39" s="286" t="s">
        <v>393</v>
      </c>
      <c r="B39" s="131" t="s">
        <v>295</v>
      </c>
      <c r="C39" s="91">
        <v>819</v>
      </c>
      <c r="D39" s="66"/>
      <c r="E39" s="145"/>
      <c r="F39" s="146"/>
      <c r="G39" s="147"/>
      <c r="O39" s="58">
        <v>52</v>
      </c>
      <c r="P39" s="58">
        <v>9</v>
      </c>
      <c r="Q39" s="58" t="str">
        <f t="shared" si="5"/>
        <v>F24P</v>
      </c>
      <c r="R39" s="129">
        <f t="shared" si="6"/>
        <v>819</v>
      </c>
      <c r="S39" s="58" t="str">
        <f t="shared" si="7"/>
        <v>SQ9</v>
      </c>
    </row>
    <row r="40" spans="1:23" ht="17.100000000000001" customHeight="1" x14ac:dyDescent="0.2">
      <c r="A40" s="89" t="s">
        <v>296</v>
      </c>
      <c r="B40" s="92" t="s">
        <v>114</v>
      </c>
      <c r="C40" s="91"/>
      <c r="D40" s="66"/>
      <c r="E40" s="145"/>
      <c r="F40" s="146"/>
      <c r="G40" s="147"/>
      <c r="O40" s="58">
        <v>52</v>
      </c>
      <c r="P40" s="58">
        <v>9</v>
      </c>
      <c r="Q40" s="58" t="str">
        <f t="shared" si="5"/>
        <v>F00T</v>
      </c>
      <c r="R40" s="129">
        <f t="shared" si="6"/>
        <v>0</v>
      </c>
      <c r="S40" s="58" t="str">
        <f t="shared" si="7"/>
        <v>SQ9</v>
      </c>
    </row>
    <row r="41" spans="1:23" ht="17.100000000000001" customHeight="1" x14ac:dyDescent="0.2">
      <c r="A41" s="89" t="s">
        <v>116</v>
      </c>
      <c r="B41" s="92" t="s">
        <v>117</v>
      </c>
      <c r="C41" s="91">
        <v>462</v>
      </c>
      <c r="D41" s="66"/>
      <c r="E41" s="145"/>
      <c r="F41" s="146"/>
      <c r="G41" s="147"/>
      <c r="O41" s="58">
        <v>52</v>
      </c>
      <c r="P41" s="58">
        <v>9</v>
      </c>
      <c r="Q41" s="58" t="str">
        <f t="shared" si="5"/>
        <v>F00U</v>
      </c>
      <c r="R41" s="129">
        <f t="shared" si="6"/>
        <v>462</v>
      </c>
      <c r="S41" s="58" t="str">
        <f t="shared" si="7"/>
        <v>SQ9</v>
      </c>
    </row>
    <row r="42" spans="1:23" ht="17.100000000000001" customHeight="1" x14ac:dyDescent="0.2">
      <c r="A42" s="89" t="s">
        <v>297</v>
      </c>
      <c r="B42" s="92" t="s">
        <v>298</v>
      </c>
      <c r="C42" s="91">
        <v>2118</v>
      </c>
      <c r="D42" s="66"/>
      <c r="E42" s="145"/>
      <c r="F42" s="146"/>
      <c r="G42" s="147"/>
      <c r="O42" s="58">
        <v>52</v>
      </c>
      <c r="P42" s="58">
        <v>9</v>
      </c>
      <c r="Q42" s="58" t="str">
        <f t="shared" si="5"/>
        <v>F25Y</v>
      </c>
      <c r="R42" s="129">
        <f t="shared" si="6"/>
        <v>2118</v>
      </c>
      <c r="S42" s="58" t="str">
        <f t="shared" si="7"/>
        <v>SQ9</v>
      </c>
    </row>
    <row r="43" spans="1:23" ht="17.100000000000001" customHeight="1" x14ac:dyDescent="0.2">
      <c r="A43" s="89" t="s">
        <v>119</v>
      </c>
      <c r="B43" s="92" t="s">
        <v>120</v>
      </c>
      <c r="C43" s="91"/>
      <c r="D43" s="66"/>
      <c r="E43" s="145"/>
      <c r="F43" s="146"/>
      <c r="G43" s="147"/>
      <c r="O43" s="58">
        <v>52</v>
      </c>
      <c r="P43" s="58">
        <v>9</v>
      </c>
      <c r="Q43" s="58" t="str">
        <f t="shared" si="5"/>
        <v>F00X</v>
      </c>
      <c r="R43" s="129">
        <f t="shared" si="6"/>
        <v>0</v>
      </c>
      <c r="S43" s="58" t="str">
        <f t="shared" si="7"/>
        <v>SQ9</v>
      </c>
    </row>
    <row r="44" spans="1:23" ht="17.100000000000001" customHeight="1" x14ac:dyDescent="0.2">
      <c r="A44" s="89" t="s">
        <v>122</v>
      </c>
      <c r="B44" s="92" t="s">
        <v>123</v>
      </c>
      <c r="C44" s="91"/>
      <c r="D44" s="66"/>
      <c r="E44" s="145"/>
      <c r="F44" s="146"/>
      <c r="G44" s="147"/>
      <c r="O44" s="58">
        <v>52</v>
      </c>
      <c r="P44" s="58">
        <v>9</v>
      </c>
      <c r="Q44" s="58" t="str">
        <f t="shared" si="5"/>
        <v>F00Y</v>
      </c>
      <c r="R44" s="129">
        <f t="shared" si="6"/>
        <v>0</v>
      </c>
      <c r="S44" s="58" t="str">
        <f t="shared" si="7"/>
        <v>SQ9</v>
      </c>
    </row>
    <row r="45" spans="1:23" ht="17.100000000000001" customHeight="1" x14ac:dyDescent="0.2">
      <c r="A45" s="89" t="s">
        <v>299</v>
      </c>
      <c r="B45" s="92" t="s">
        <v>300</v>
      </c>
      <c r="C45" s="91"/>
      <c r="D45" s="66"/>
      <c r="E45" s="145"/>
      <c r="F45" s="146"/>
      <c r="G45" s="147"/>
      <c r="O45" s="58">
        <v>52</v>
      </c>
      <c r="P45" s="58">
        <v>9</v>
      </c>
      <c r="Q45" s="58" t="str">
        <f t="shared" si="5"/>
        <v>F25Z</v>
      </c>
      <c r="R45" s="129">
        <f t="shared" si="6"/>
        <v>0</v>
      </c>
      <c r="S45" s="58" t="str">
        <f t="shared" si="7"/>
        <v>SQ9</v>
      </c>
    </row>
    <row r="46" spans="1:23" ht="17.100000000000001" customHeight="1" x14ac:dyDescent="0.2">
      <c r="A46" s="89" t="s">
        <v>301</v>
      </c>
      <c r="B46" s="285" t="s">
        <v>302</v>
      </c>
      <c r="C46" s="268"/>
      <c r="D46" s="66"/>
      <c r="E46" s="145"/>
      <c r="F46" s="146"/>
      <c r="G46" s="147"/>
      <c r="O46" s="58">
        <v>52</v>
      </c>
      <c r="P46" s="58">
        <v>9</v>
      </c>
      <c r="Q46" s="58" t="str">
        <f t="shared" si="5"/>
        <v>F24T</v>
      </c>
      <c r="R46" s="129">
        <f t="shared" si="6"/>
        <v>0</v>
      </c>
      <c r="S46" s="58" t="str">
        <f t="shared" si="7"/>
        <v>SQ9</v>
      </c>
    </row>
    <row r="47" spans="1:23" ht="17.100000000000001" customHeight="1" x14ac:dyDescent="0.2">
      <c r="A47" s="89" t="s">
        <v>394</v>
      </c>
      <c r="B47" s="92" t="s">
        <v>303</v>
      </c>
      <c r="C47" s="91">
        <v>8720</v>
      </c>
      <c r="D47" s="66"/>
      <c r="E47" s="145"/>
      <c r="F47" s="146"/>
      <c r="G47" s="147"/>
      <c r="O47" s="58">
        <v>52</v>
      </c>
      <c r="P47" s="58">
        <v>9</v>
      </c>
      <c r="Q47" s="58" t="str">
        <f t="shared" si="5"/>
        <v>F26B</v>
      </c>
      <c r="R47" s="129">
        <f t="shared" si="6"/>
        <v>8720</v>
      </c>
      <c r="S47" s="58" t="str">
        <f t="shared" si="7"/>
        <v>SQ9</v>
      </c>
    </row>
    <row r="48" spans="1:23" ht="17.100000000000001" customHeight="1" x14ac:dyDescent="0.2">
      <c r="A48" s="89" t="s">
        <v>126</v>
      </c>
      <c r="B48" s="92" t="s">
        <v>127</v>
      </c>
      <c r="C48" s="91"/>
      <c r="D48" s="66"/>
      <c r="E48" s="145"/>
      <c r="F48" s="146"/>
      <c r="G48" s="147"/>
      <c r="O48" s="58">
        <v>52</v>
      </c>
      <c r="P48" s="58">
        <v>9</v>
      </c>
      <c r="Q48" s="58" t="str">
        <f t="shared" si="5"/>
        <v>F01M</v>
      </c>
      <c r="R48" s="129">
        <f t="shared" si="6"/>
        <v>0</v>
      </c>
      <c r="S48" s="58" t="str">
        <f t="shared" si="7"/>
        <v>SQ9</v>
      </c>
    </row>
    <row r="49" spans="1:23" ht="17.100000000000001" customHeight="1" x14ac:dyDescent="0.2">
      <c r="A49" s="89" t="s">
        <v>395</v>
      </c>
      <c r="B49" s="92" t="s">
        <v>4</v>
      </c>
      <c r="C49" s="91">
        <v>3412</v>
      </c>
      <c r="D49" s="66"/>
      <c r="E49" s="145"/>
      <c r="F49" s="146"/>
      <c r="G49" s="147"/>
      <c r="O49" s="58">
        <v>52</v>
      </c>
      <c r="P49" s="58">
        <v>9</v>
      </c>
      <c r="Q49" s="58" t="str">
        <f t="shared" si="5"/>
        <v>F999</v>
      </c>
      <c r="R49" s="129">
        <f t="shared" si="6"/>
        <v>3412</v>
      </c>
      <c r="S49" s="58" t="str">
        <f t="shared" si="7"/>
        <v>SQ9</v>
      </c>
    </row>
    <row r="50" spans="1:23" ht="17.100000000000001" customHeight="1" x14ac:dyDescent="0.2">
      <c r="A50" s="89" t="s">
        <v>204</v>
      </c>
      <c r="B50" s="92" t="s">
        <v>205</v>
      </c>
      <c r="C50" s="91"/>
      <c r="D50" s="66"/>
      <c r="E50" s="145"/>
      <c r="F50" s="146"/>
      <c r="G50" s="147"/>
      <c r="O50" s="263">
        <v>52</v>
      </c>
      <c r="P50" s="263">
        <v>9</v>
      </c>
      <c r="Q50" s="263" t="str">
        <f t="shared" si="5"/>
        <v>F00O</v>
      </c>
      <c r="R50" s="264">
        <f t="shared" si="6"/>
        <v>0</v>
      </c>
      <c r="S50" s="263" t="str">
        <f t="shared" si="7"/>
        <v>SQ9</v>
      </c>
    </row>
    <row r="51" spans="1:23" ht="17.100000000000001" customHeight="1" thickBot="1" x14ac:dyDescent="0.25">
      <c r="A51" s="96" t="s">
        <v>10</v>
      </c>
      <c r="B51" s="105"/>
      <c r="C51" s="98">
        <f>SUM(C28:C50)</f>
        <v>17447</v>
      </c>
      <c r="D51" s="66"/>
      <c r="E51" s="145"/>
      <c r="F51" s="146"/>
      <c r="G51" s="147"/>
    </row>
    <row r="52" spans="1:23" ht="17.100000000000001" customHeight="1" x14ac:dyDescent="0.2">
      <c r="A52" s="136" t="s">
        <v>67</v>
      </c>
      <c r="B52" s="275"/>
      <c r="C52" s="137"/>
      <c r="D52" s="66"/>
      <c r="E52" s="145"/>
      <c r="F52" s="146"/>
      <c r="G52" s="147"/>
      <c r="O52" s="58"/>
      <c r="P52" s="58"/>
      <c r="Q52" s="58"/>
      <c r="R52" s="129"/>
      <c r="S52" s="58"/>
    </row>
    <row r="53" spans="1:23" ht="17.100000000000001" customHeight="1" x14ac:dyDescent="0.2">
      <c r="A53" s="89" t="s">
        <v>129</v>
      </c>
      <c r="B53" s="92" t="s">
        <v>130</v>
      </c>
      <c r="C53" s="91"/>
      <c r="D53" s="66"/>
      <c r="E53" s="145"/>
      <c r="F53" s="146"/>
      <c r="G53" s="147"/>
      <c r="O53" s="58">
        <v>52</v>
      </c>
      <c r="P53" s="58">
        <v>81</v>
      </c>
      <c r="Q53" s="58" t="str">
        <f t="shared" ref="Q53:Q60" si="8">B53</f>
        <v>F01Q</v>
      </c>
      <c r="R53" s="129">
        <f t="shared" ref="R53:R60" si="9">ROUND(C53,0)</f>
        <v>0</v>
      </c>
      <c r="S53" s="58" t="str">
        <f t="shared" ref="S53:S60" si="10">VLOOKUP(O53,Q:R,2,FALSE)</f>
        <v>SQ9</v>
      </c>
    </row>
    <row r="54" spans="1:23" ht="17.100000000000001" customHeight="1" x14ac:dyDescent="0.2">
      <c r="A54" s="89" t="s">
        <v>131</v>
      </c>
      <c r="B54" s="92" t="s">
        <v>132</v>
      </c>
      <c r="C54" s="91">
        <v>4559</v>
      </c>
      <c r="D54" s="66"/>
      <c r="E54" s="145"/>
      <c r="F54" s="146"/>
      <c r="G54" s="147"/>
      <c r="H54" s="69"/>
      <c r="O54" s="58">
        <v>52</v>
      </c>
      <c r="P54" s="58">
        <v>81</v>
      </c>
      <c r="Q54" s="58" t="str">
        <f t="shared" si="8"/>
        <v>F01R</v>
      </c>
      <c r="R54" s="129">
        <f t="shared" si="9"/>
        <v>4559</v>
      </c>
      <c r="S54" s="58" t="str">
        <f t="shared" si="10"/>
        <v>SQ9</v>
      </c>
    </row>
    <row r="55" spans="1:23" ht="17.100000000000001" customHeight="1" x14ac:dyDescent="0.2">
      <c r="A55" s="89" t="s">
        <v>304</v>
      </c>
      <c r="B55" s="92" t="s">
        <v>305</v>
      </c>
      <c r="C55" s="91"/>
      <c r="D55" s="66"/>
      <c r="E55" s="145"/>
      <c r="F55" s="146"/>
      <c r="G55" s="147"/>
      <c r="H55" s="69"/>
      <c r="O55" s="58">
        <v>52</v>
      </c>
      <c r="P55" s="58">
        <v>81</v>
      </c>
      <c r="Q55" s="58" t="str">
        <f t="shared" si="8"/>
        <v>F26J</v>
      </c>
      <c r="R55" s="129">
        <f t="shared" si="9"/>
        <v>0</v>
      </c>
      <c r="S55" s="58" t="str">
        <f t="shared" si="10"/>
        <v>SQ9</v>
      </c>
      <c r="T55" s="58"/>
      <c r="U55" s="58"/>
      <c r="V55" s="58"/>
      <c r="W55" s="129"/>
    </row>
    <row r="56" spans="1:23" ht="17.100000000000001" customHeight="1" x14ac:dyDescent="0.2">
      <c r="A56" s="89" t="s">
        <v>133</v>
      </c>
      <c r="B56" s="117" t="s">
        <v>18</v>
      </c>
      <c r="C56" s="91">
        <v>624</v>
      </c>
      <c r="D56" s="66"/>
      <c r="E56" s="145"/>
      <c r="F56" s="146"/>
      <c r="G56" s="147"/>
      <c r="H56" s="69"/>
      <c r="O56" s="58">
        <v>52</v>
      </c>
      <c r="P56" s="58">
        <v>81</v>
      </c>
      <c r="Q56" s="58" t="str">
        <f t="shared" si="8"/>
        <v>F27I</v>
      </c>
      <c r="R56" s="129">
        <f t="shared" si="9"/>
        <v>624</v>
      </c>
      <c r="S56" s="58" t="str">
        <f t="shared" si="10"/>
        <v>SQ9</v>
      </c>
      <c r="T56" s="58"/>
      <c r="U56" s="58"/>
      <c r="V56" s="58"/>
      <c r="W56" s="138"/>
    </row>
    <row r="57" spans="1:23" ht="17.100000000000001" customHeight="1" x14ac:dyDescent="0.2">
      <c r="A57" s="89" t="s">
        <v>78</v>
      </c>
      <c r="B57" s="117" t="s">
        <v>68</v>
      </c>
      <c r="C57" s="91">
        <v>4130</v>
      </c>
      <c r="D57" s="66"/>
      <c r="E57" s="145"/>
      <c r="F57" s="146"/>
      <c r="G57" s="147"/>
      <c r="H57" s="69"/>
      <c r="O57" s="58">
        <v>52</v>
      </c>
      <c r="P57" s="58">
        <v>81</v>
      </c>
      <c r="Q57" s="58" t="str">
        <f t="shared" si="8"/>
        <v>F00P</v>
      </c>
      <c r="R57" s="129">
        <f t="shared" si="9"/>
        <v>4130</v>
      </c>
      <c r="S57" s="58" t="str">
        <f t="shared" si="10"/>
        <v>SQ9</v>
      </c>
      <c r="T57" s="58"/>
      <c r="U57" s="58"/>
      <c r="V57" s="58"/>
      <c r="W57" s="138"/>
    </row>
    <row r="58" spans="1:23" ht="17.100000000000001" customHeight="1" x14ac:dyDescent="0.2">
      <c r="A58" s="89" t="s">
        <v>79</v>
      </c>
      <c r="B58" s="92" t="s">
        <v>80</v>
      </c>
      <c r="C58" s="91">
        <v>7324</v>
      </c>
      <c r="D58" s="66"/>
      <c r="E58" s="145"/>
      <c r="F58" s="146"/>
      <c r="G58" s="147"/>
      <c r="H58" s="69"/>
      <c r="O58" s="58">
        <v>52</v>
      </c>
      <c r="P58" s="58">
        <v>81</v>
      </c>
      <c r="Q58" s="58" t="str">
        <f t="shared" si="8"/>
        <v>F01S</v>
      </c>
      <c r="R58" s="129">
        <f t="shared" si="9"/>
        <v>7324</v>
      </c>
      <c r="S58" s="58" t="str">
        <f t="shared" si="10"/>
        <v>SQ9</v>
      </c>
      <c r="T58" s="58"/>
      <c r="U58" s="58"/>
      <c r="V58" s="58"/>
      <c r="W58" s="138"/>
    </row>
    <row r="59" spans="1:23" ht="17.100000000000001" customHeight="1" x14ac:dyDescent="0.2">
      <c r="A59" s="89" t="s">
        <v>81</v>
      </c>
      <c r="B59" s="92" t="s">
        <v>82</v>
      </c>
      <c r="C59" s="91"/>
      <c r="D59" s="66"/>
      <c r="E59" s="145"/>
      <c r="F59" s="146"/>
      <c r="G59" s="147"/>
      <c r="H59" s="69"/>
      <c r="O59" s="58">
        <v>52</v>
      </c>
      <c r="P59" s="58">
        <v>81</v>
      </c>
      <c r="Q59" s="58" t="str">
        <f t="shared" si="8"/>
        <v>F01T</v>
      </c>
      <c r="R59" s="129">
        <f t="shared" si="9"/>
        <v>0</v>
      </c>
      <c r="S59" s="58" t="str">
        <f t="shared" si="10"/>
        <v>SQ9</v>
      </c>
      <c r="T59" s="58"/>
      <c r="U59" s="58"/>
      <c r="V59" s="58"/>
      <c r="W59" s="138"/>
    </row>
    <row r="60" spans="1:23" ht="17.100000000000001" customHeight="1" x14ac:dyDescent="0.2">
      <c r="A60" s="89" t="s">
        <v>207</v>
      </c>
      <c r="B60" s="117" t="s">
        <v>69</v>
      </c>
      <c r="C60" s="91"/>
      <c r="D60" s="66"/>
      <c r="E60" s="145"/>
      <c r="F60" s="146"/>
      <c r="G60" s="147"/>
      <c r="H60" s="69"/>
      <c r="O60" s="263">
        <v>52</v>
      </c>
      <c r="P60" s="263">
        <v>81</v>
      </c>
      <c r="Q60" s="263" t="str">
        <f t="shared" si="8"/>
        <v>F01P</v>
      </c>
      <c r="R60" s="264">
        <f t="shared" si="9"/>
        <v>0</v>
      </c>
      <c r="S60" s="263" t="str">
        <f t="shared" si="10"/>
        <v>SQ9</v>
      </c>
      <c r="T60" s="58"/>
      <c r="U60" s="58"/>
      <c r="V60" s="58"/>
      <c r="W60" s="138"/>
    </row>
    <row r="61" spans="1:23" ht="17.100000000000001" customHeight="1" thickBot="1" x14ac:dyDescent="0.25">
      <c r="A61" s="96" t="s">
        <v>70</v>
      </c>
      <c r="B61" s="105"/>
      <c r="C61" s="98">
        <f>SUM(C53:C60)</f>
        <v>16637</v>
      </c>
      <c r="D61" s="66"/>
      <c r="E61" s="145"/>
      <c r="F61" s="146"/>
      <c r="G61" s="147"/>
      <c r="H61" s="69"/>
      <c r="O61" s="58"/>
      <c r="P61" s="58"/>
      <c r="Q61" s="58"/>
      <c r="R61" s="129"/>
      <c r="S61" s="58"/>
      <c r="T61" s="58"/>
      <c r="U61" s="58"/>
      <c r="V61" s="58"/>
      <c r="W61" s="138"/>
    </row>
    <row r="62" spans="1:23" ht="17.100000000000001" customHeight="1" thickBot="1" x14ac:dyDescent="0.25">
      <c r="A62" s="99" t="s">
        <v>121</v>
      </c>
      <c r="B62" s="100"/>
      <c r="C62" s="101">
        <f>C26+C51-C61</f>
        <v>124894</v>
      </c>
      <c r="D62" s="66"/>
      <c r="E62" s="145"/>
      <c r="F62" s="146"/>
      <c r="G62" s="147"/>
      <c r="H62" s="69"/>
      <c r="O62" s="58"/>
      <c r="P62" s="58"/>
      <c r="Q62" s="58"/>
      <c r="R62" s="129"/>
      <c r="S62" s="138"/>
      <c r="T62" s="58"/>
      <c r="U62" s="58"/>
      <c r="V62" s="58"/>
      <c r="W62" s="138"/>
    </row>
    <row r="63" spans="1:23" ht="17.100000000000001" customHeight="1" x14ac:dyDescent="0.25">
      <c r="A63" s="124" t="s">
        <v>306</v>
      </c>
      <c r="B63" s="78"/>
      <c r="C63" s="79"/>
      <c r="D63" s="66"/>
      <c r="E63" s="124" t="s">
        <v>306</v>
      </c>
      <c r="F63" s="148"/>
      <c r="G63" s="79"/>
      <c r="H63" s="69"/>
      <c r="T63" s="58"/>
      <c r="U63" s="58"/>
      <c r="V63" s="58"/>
      <c r="W63" s="138"/>
    </row>
    <row r="64" spans="1:23" ht="17.100000000000001" customHeight="1" x14ac:dyDescent="0.2">
      <c r="A64" s="85" t="s">
        <v>173</v>
      </c>
      <c r="B64" s="86"/>
      <c r="C64" s="87"/>
      <c r="D64" s="66"/>
      <c r="E64" s="85" t="s">
        <v>163</v>
      </c>
      <c r="F64" s="149"/>
      <c r="G64" s="150"/>
      <c r="T64" s="58"/>
      <c r="U64" s="58"/>
      <c r="V64" s="58"/>
      <c r="W64" s="138"/>
    </row>
    <row r="65" spans="1:23" ht="17.100000000000001" customHeight="1" x14ac:dyDescent="0.2">
      <c r="A65" s="89" t="s">
        <v>396</v>
      </c>
      <c r="B65" s="92" t="s">
        <v>307</v>
      </c>
      <c r="C65" s="95">
        <v>52325</v>
      </c>
      <c r="D65" s="66"/>
      <c r="E65" s="89" t="s">
        <v>226</v>
      </c>
      <c r="F65" s="92" t="s">
        <v>124</v>
      </c>
      <c r="G65" s="91">
        <v>44477</v>
      </c>
      <c r="O65" s="58">
        <v>95</v>
      </c>
      <c r="P65" s="58">
        <v>2</v>
      </c>
      <c r="Q65" s="58" t="str">
        <f t="shared" ref="Q65:Q70" si="11">B65</f>
        <v>F27N</v>
      </c>
      <c r="R65" s="129">
        <f t="shared" ref="R65:R70" si="12">ROUND(C65,0)</f>
        <v>52325</v>
      </c>
      <c r="S65" s="58" t="str">
        <f t="shared" ref="S65:S70" si="13">VLOOKUP(O65,Q:R,2,FALSE)</f>
        <v>NO</v>
      </c>
      <c r="T65" s="58">
        <v>95</v>
      </c>
      <c r="U65" s="58">
        <v>61</v>
      </c>
      <c r="V65" s="130" t="str">
        <f>F65</f>
        <v>U00U</v>
      </c>
      <c r="W65" s="129">
        <f>ROUND(G65,0)</f>
        <v>44477</v>
      </c>
    </row>
    <row r="66" spans="1:23" ht="17.100000000000001" customHeight="1" x14ac:dyDescent="0.2">
      <c r="A66" s="89" t="s">
        <v>308</v>
      </c>
      <c r="B66" s="92" t="s">
        <v>309</v>
      </c>
      <c r="C66" s="95"/>
      <c r="D66" s="66"/>
      <c r="E66" s="89" t="s">
        <v>227</v>
      </c>
      <c r="F66" s="92" t="s">
        <v>125</v>
      </c>
      <c r="G66" s="91">
        <v>9561</v>
      </c>
      <c r="O66" s="58">
        <v>95</v>
      </c>
      <c r="P66" s="58">
        <v>2</v>
      </c>
      <c r="Q66" s="58" t="str">
        <f t="shared" si="11"/>
        <v>F26L</v>
      </c>
      <c r="R66" s="129">
        <f t="shared" si="12"/>
        <v>0</v>
      </c>
      <c r="S66" s="58" t="str">
        <f t="shared" si="13"/>
        <v>NO</v>
      </c>
      <c r="T66" s="58">
        <v>95</v>
      </c>
      <c r="U66" s="58">
        <v>61</v>
      </c>
      <c r="V66" s="130" t="str">
        <f>F66</f>
        <v>U00W</v>
      </c>
      <c r="W66" s="129">
        <f>ROUND(G66,0)</f>
        <v>9561</v>
      </c>
    </row>
    <row r="67" spans="1:23" ht="17.100000000000001" customHeight="1" x14ac:dyDescent="0.2">
      <c r="A67" s="89" t="s">
        <v>310</v>
      </c>
      <c r="B67" s="92" t="s">
        <v>311</v>
      </c>
      <c r="C67" s="95"/>
      <c r="D67" s="66"/>
      <c r="E67" s="89" t="s">
        <v>228</v>
      </c>
      <c r="F67" s="92" t="s">
        <v>128</v>
      </c>
      <c r="G67" s="91"/>
      <c r="O67" s="58">
        <v>95</v>
      </c>
      <c r="P67" s="58">
        <v>2</v>
      </c>
      <c r="Q67" s="58" t="str">
        <f t="shared" si="11"/>
        <v>F26M</v>
      </c>
      <c r="R67" s="129">
        <f t="shared" si="12"/>
        <v>0</v>
      </c>
      <c r="S67" s="58" t="str">
        <f t="shared" si="13"/>
        <v>NO</v>
      </c>
      <c r="T67" s="58">
        <v>95</v>
      </c>
      <c r="U67" s="58">
        <v>61</v>
      </c>
      <c r="V67" s="130" t="str">
        <f>F67</f>
        <v>U00X</v>
      </c>
      <c r="W67" s="129">
        <f>ROUND(G67,0)</f>
        <v>0</v>
      </c>
    </row>
    <row r="68" spans="1:23" ht="17.100000000000001" customHeight="1" x14ac:dyDescent="0.2">
      <c r="A68" s="89" t="s">
        <v>397</v>
      </c>
      <c r="B68" s="92" t="s">
        <v>312</v>
      </c>
      <c r="C68" s="95">
        <v>2038</v>
      </c>
      <c r="D68" s="66"/>
      <c r="E68" s="151" t="s">
        <v>118</v>
      </c>
      <c r="F68" s="92" t="s">
        <v>5</v>
      </c>
      <c r="G68" s="91"/>
      <c r="H68" s="120"/>
      <c r="O68" s="58">
        <v>95</v>
      </c>
      <c r="P68" s="58">
        <v>2</v>
      </c>
      <c r="Q68" s="58" t="str">
        <f t="shared" si="11"/>
        <v>F26N</v>
      </c>
      <c r="R68" s="129">
        <f t="shared" si="12"/>
        <v>2038</v>
      </c>
      <c r="S68" s="58" t="str">
        <f t="shared" si="13"/>
        <v>NO</v>
      </c>
      <c r="T68" s="263">
        <v>95</v>
      </c>
      <c r="U68" s="263">
        <v>61</v>
      </c>
      <c r="V68" s="265" t="str">
        <f>F68</f>
        <v>U998</v>
      </c>
      <c r="W68" s="264">
        <f>ROUND(G68,0)</f>
        <v>0</v>
      </c>
    </row>
    <row r="69" spans="1:23" ht="17.100000000000001" customHeight="1" thickBot="1" x14ac:dyDescent="0.25">
      <c r="A69" s="89" t="s">
        <v>301</v>
      </c>
      <c r="B69" s="285" t="s">
        <v>302</v>
      </c>
      <c r="C69" s="95"/>
      <c r="D69" s="66"/>
      <c r="E69" s="152" t="s">
        <v>166</v>
      </c>
      <c r="F69" s="153"/>
      <c r="G69" s="154">
        <f>SUM(G65:G68)</f>
        <v>54038</v>
      </c>
      <c r="H69" s="120"/>
      <c r="O69" s="58">
        <v>95</v>
      </c>
      <c r="P69" s="58">
        <v>2</v>
      </c>
      <c r="Q69" s="58" t="str">
        <f t="shared" si="11"/>
        <v>F24T</v>
      </c>
      <c r="R69" s="129">
        <f t="shared" si="12"/>
        <v>0</v>
      </c>
      <c r="S69" s="58" t="str">
        <f t="shared" si="13"/>
        <v>NO</v>
      </c>
      <c r="T69" s="58"/>
      <c r="U69" s="58"/>
      <c r="V69" s="130"/>
      <c r="W69" s="129"/>
    </row>
    <row r="70" spans="1:23" ht="17.100000000000001" customHeight="1" thickBot="1" x14ac:dyDescent="0.25">
      <c r="A70" s="89" t="s">
        <v>204</v>
      </c>
      <c r="B70" s="92" t="s">
        <v>205</v>
      </c>
      <c r="C70" s="95"/>
      <c r="D70" s="66"/>
      <c r="E70" s="155" t="s">
        <v>313</v>
      </c>
      <c r="F70" s="156"/>
      <c r="G70" s="157">
        <f>G69</f>
        <v>54038</v>
      </c>
      <c r="O70" s="263">
        <v>95</v>
      </c>
      <c r="P70" s="263">
        <v>2</v>
      </c>
      <c r="Q70" s="263" t="str">
        <f t="shared" si="11"/>
        <v>F00O</v>
      </c>
      <c r="R70" s="264">
        <f t="shared" si="12"/>
        <v>0</v>
      </c>
      <c r="S70" s="263" t="str">
        <f t="shared" si="13"/>
        <v>NO</v>
      </c>
      <c r="T70" s="58"/>
      <c r="U70" s="58"/>
      <c r="V70" s="130"/>
      <c r="W70" s="129"/>
    </row>
    <row r="71" spans="1:23" ht="17.100000000000001" customHeight="1" thickBot="1" x14ac:dyDescent="0.25">
      <c r="A71" s="96" t="s">
        <v>164</v>
      </c>
      <c r="B71" s="105"/>
      <c r="C71" s="158">
        <f>SUM(C65:C70)</f>
        <v>54363</v>
      </c>
      <c r="D71" s="66"/>
      <c r="E71" s="159"/>
      <c r="F71" s="160"/>
      <c r="G71" s="161"/>
      <c r="O71" s="269"/>
      <c r="T71" s="58"/>
      <c r="U71" s="58"/>
      <c r="V71" s="130"/>
      <c r="W71" s="129"/>
    </row>
    <row r="72" spans="1:23" ht="17.100000000000001" customHeight="1" x14ac:dyDescent="0.2">
      <c r="A72" s="136" t="s">
        <v>67</v>
      </c>
      <c r="B72" s="276"/>
      <c r="C72" s="137"/>
      <c r="D72" s="66"/>
      <c r="E72" s="159"/>
      <c r="F72" s="160"/>
      <c r="G72" s="161"/>
      <c r="M72" s="120"/>
      <c r="O72" s="269"/>
      <c r="T72" s="58"/>
      <c r="U72" s="58"/>
      <c r="V72" s="58"/>
      <c r="W72" s="129"/>
    </row>
    <row r="73" spans="1:23" ht="17.100000000000001" customHeight="1" x14ac:dyDescent="0.2">
      <c r="A73" s="89" t="s">
        <v>314</v>
      </c>
      <c r="B73" s="92" t="s">
        <v>315</v>
      </c>
      <c r="C73" s="91"/>
      <c r="D73" s="66"/>
      <c r="E73" s="159"/>
      <c r="F73" s="160"/>
      <c r="G73" s="161"/>
      <c r="O73" s="58">
        <v>95</v>
      </c>
      <c r="P73" s="58">
        <v>81</v>
      </c>
      <c r="Q73" s="58" t="str">
        <f>B73</f>
        <v>F26O</v>
      </c>
      <c r="R73" s="129">
        <f>ROUND(C73,0)</f>
        <v>0</v>
      </c>
      <c r="S73" s="58" t="str">
        <f>VLOOKUP(O73,Q:R,2,FALSE)</f>
        <v>NO</v>
      </c>
      <c r="T73" s="58"/>
      <c r="U73" s="58"/>
      <c r="V73" s="58"/>
      <c r="W73" s="129"/>
    </row>
    <row r="74" spans="1:23" ht="17.100000000000001" customHeight="1" x14ac:dyDescent="0.2">
      <c r="A74" s="151" t="s">
        <v>207</v>
      </c>
      <c r="B74" s="92" t="s">
        <v>69</v>
      </c>
      <c r="C74" s="91"/>
      <c r="D74" s="66"/>
      <c r="E74" s="159"/>
      <c r="F74" s="160"/>
      <c r="G74" s="161"/>
      <c r="O74" s="58">
        <v>95</v>
      </c>
      <c r="P74" s="58">
        <v>81</v>
      </c>
      <c r="Q74" s="58" t="str">
        <f>B74</f>
        <v>F01P</v>
      </c>
      <c r="R74" s="129">
        <f>ROUND(C74,0)</f>
        <v>0</v>
      </c>
      <c r="S74" s="58" t="str">
        <f>VLOOKUP(O74,Q:R,2,FALSE)</f>
        <v>NO</v>
      </c>
    </row>
    <row r="75" spans="1:23" ht="17.100000000000001" customHeight="1" thickBot="1" x14ac:dyDescent="0.25">
      <c r="A75" s="96" t="s">
        <v>70</v>
      </c>
      <c r="B75" s="105"/>
      <c r="C75" s="158">
        <f>SUM(C73:C74)</f>
        <v>0</v>
      </c>
      <c r="D75" s="66"/>
      <c r="E75" s="159"/>
      <c r="F75" s="160"/>
      <c r="G75" s="161"/>
      <c r="O75" s="58"/>
      <c r="P75" s="58"/>
      <c r="Q75" s="58"/>
      <c r="R75" s="138"/>
      <c r="S75" s="138"/>
    </row>
    <row r="76" spans="1:23" ht="17.100000000000001" customHeight="1" thickBot="1" x14ac:dyDescent="0.25">
      <c r="A76" s="99" t="s">
        <v>313</v>
      </c>
      <c r="B76" s="100"/>
      <c r="C76" s="101">
        <f>C71-C75</f>
        <v>54363</v>
      </c>
      <c r="D76" s="66"/>
      <c r="E76" s="159"/>
      <c r="F76" s="160"/>
      <c r="G76" s="161"/>
      <c r="J76" s="120"/>
      <c r="K76" s="120"/>
      <c r="L76" s="120"/>
      <c r="O76" s="58"/>
      <c r="P76" s="58"/>
      <c r="Q76" s="58"/>
      <c r="R76" s="129"/>
      <c r="S76" s="138"/>
    </row>
    <row r="77" spans="1:23" ht="17.100000000000001" customHeight="1" x14ac:dyDescent="0.25">
      <c r="A77" s="124" t="s">
        <v>168</v>
      </c>
      <c r="B77" s="78"/>
      <c r="C77" s="79"/>
      <c r="D77" s="66"/>
      <c r="E77" s="124" t="s">
        <v>168</v>
      </c>
      <c r="F77" s="78"/>
      <c r="G77" s="79"/>
    </row>
    <row r="78" spans="1:23" ht="17.100000000000001" customHeight="1" x14ac:dyDescent="0.2">
      <c r="A78" s="85" t="s">
        <v>173</v>
      </c>
      <c r="B78" s="86"/>
      <c r="C78" s="87"/>
      <c r="D78" s="66"/>
      <c r="E78" s="85" t="s">
        <v>163</v>
      </c>
      <c r="F78" s="153"/>
      <c r="G78" s="162"/>
      <c r="H78" s="120"/>
    </row>
    <row r="79" spans="1:23" ht="17.100000000000001" customHeight="1" x14ac:dyDescent="0.2">
      <c r="A79" s="89" t="s">
        <v>189</v>
      </c>
      <c r="B79" s="92" t="s">
        <v>174</v>
      </c>
      <c r="C79" s="91">
        <v>12421</v>
      </c>
      <c r="D79" s="66"/>
      <c r="E79" s="89" t="s">
        <v>229</v>
      </c>
      <c r="F79" s="92" t="s">
        <v>169</v>
      </c>
      <c r="G79" s="91">
        <v>10562</v>
      </c>
      <c r="I79" s="120"/>
      <c r="M79" s="120"/>
      <c r="O79" s="58">
        <v>78</v>
      </c>
      <c r="P79" s="58">
        <v>2</v>
      </c>
      <c r="Q79" s="58" t="str">
        <f>B79</f>
        <v>F15N</v>
      </c>
      <c r="R79" s="129">
        <f>ROUND(C79,0)</f>
        <v>12421</v>
      </c>
      <c r="S79" s="58" t="str">
        <f>VLOOKUP(O79,Q:R,2,FALSE)</f>
        <v>NO</v>
      </c>
      <c r="T79" s="58">
        <v>78</v>
      </c>
      <c r="U79" s="58">
        <v>61</v>
      </c>
      <c r="V79" s="130" t="str">
        <f>F79</f>
        <v>U05P</v>
      </c>
      <c r="W79" s="129">
        <f>ROUND(G79,0)</f>
        <v>10562</v>
      </c>
    </row>
    <row r="80" spans="1:23" ht="17.100000000000001" customHeight="1" x14ac:dyDescent="0.2">
      <c r="A80" s="89" t="s">
        <v>175</v>
      </c>
      <c r="B80" s="92" t="s">
        <v>176</v>
      </c>
      <c r="C80" s="91"/>
      <c r="D80" s="66"/>
      <c r="E80" s="89" t="s">
        <v>230</v>
      </c>
      <c r="F80" s="92" t="s">
        <v>170</v>
      </c>
      <c r="G80" s="91"/>
      <c r="M80" s="120"/>
      <c r="O80" s="58">
        <v>78</v>
      </c>
      <c r="P80" s="58">
        <v>2</v>
      </c>
      <c r="Q80" s="58" t="str">
        <f>B80</f>
        <v>F15O</v>
      </c>
      <c r="R80" s="129">
        <f>ROUND(C80,0)</f>
        <v>0</v>
      </c>
      <c r="S80" s="58" t="str">
        <f>VLOOKUP(O80,Q:R,2,FALSE)</f>
        <v>NO</v>
      </c>
      <c r="T80" s="58">
        <v>78</v>
      </c>
      <c r="U80" s="58">
        <v>61</v>
      </c>
      <c r="V80" s="130" t="str">
        <f>F80</f>
        <v>U05Q</v>
      </c>
      <c r="W80" s="129">
        <f>ROUND(G80,0)</f>
        <v>0</v>
      </c>
    </row>
    <row r="81" spans="1:23" ht="17.100000000000001" customHeight="1" x14ac:dyDescent="0.2">
      <c r="A81" s="89" t="s">
        <v>177</v>
      </c>
      <c r="B81" s="92" t="s">
        <v>178</v>
      </c>
      <c r="C81" s="282"/>
      <c r="D81" s="66"/>
      <c r="E81" s="89" t="s">
        <v>231</v>
      </c>
      <c r="F81" s="92" t="s">
        <v>171</v>
      </c>
      <c r="G81" s="91"/>
      <c r="O81" s="58">
        <v>78</v>
      </c>
      <c r="P81" s="58">
        <v>2</v>
      </c>
      <c r="Q81" s="58" t="str">
        <f>B81</f>
        <v>F15P</v>
      </c>
      <c r="R81" s="129">
        <f>ROUND(C81,0)</f>
        <v>0</v>
      </c>
      <c r="S81" s="58" t="str">
        <f>VLOOKUP(O81,Q:R,2,FALSE)</f>
        <v>NO</v>
      </c>
      <c r="T81" s="58">
        <v>78</v>
      </c>
      <c r="U81" s="58">
        <v>61</v>
      </c>
      <c r="V81" s="130" t="str">
        <f>F81</f>
        <v>U05R</v>
      </c>
      <c r="W81" s="129">
        <f>ROUND(G81,0)</f>
        <v>0</v>
      </c>
    </row>
    <row r="82" spans="1:23" ht="17.100000000000001" customHeight="1" x14ac:dyDescent="0.2">
      <c r="A82" s="163" t="s">
        <v>204</v>
      </c>
      <c r="B82" s="92" t="s">
        <v>205</v>
      </c>
      <c r="C82" s="91"/>
      <c r="D82" s="66"/>
      <c r="E82" s="163" t="s">
        <v>118</v>
      </c>
      <c r="F82" s="92" t="s">
        <v>5</v>
      </c>
      <c r="G82" s="95"/>
      <c r="O82" s="263">
        <v>78</v>
      </c>
      <c r="P82" s="263">
        <v>2</v>
      </c>
      <c r="Q82" s="263" t="str">
        <f>B82</f>
        <v>F00O</v>
      </c>
      <c r="R82" s="264">
        <f>ROUND(C82,0)</f>
        <v>0</v>
      </c>
      <c r="S82" s="263" t="str">
        <f>VLOOKUP(O82,Q:R,2,FALSE)</f>
        <v>NO</v>
      </c>
      <c r="T82" s="263">
        <v>78</v>
      </c>
      <c r="U82" s="263">
        <v>61</v>
      </c>
      <c r="V82" s="265" t="str">
        <f>F82</f>
        <v>U998</v>
      </c>
      <c r="W82" s="264">
        <f>ROUND(G82,0)</f>
        <v>0</v>
      </c>
    </row>
    <row r="83" spans="1:23" ht="17.100000000000001" customHeight="1" thickBot="1" x14ac:dyDescent="0.25">
      <c r="A83" s="96" t="s">
        <v>164</v>
      </c>
      <c r="B83" s="105"/>
      <c r="C83" s="158">
        <f>SUM(C79:C82)</f>
        <v>12421</v>
      </c>
      <c r="D83" s="66"/>
      <c r="E83" s="104" t="s">
        <v>166</v>
      </c>
      <c r="F83" s="164"/>
      <c r="G83" s="98">
        <f>SUM(G79:G82)</f>
        <v>10562</v>
      </c>
      <c r="I83" s="41"/>
      <c r="J83" s="120"/>
      <c r="K83" s="120"/>
      <c r="L83" s="120"/>
      <c r="T83" s="58" t="s">
        <v>16</v>
      </c>
      <c r="U83" s="58"/>
      <c r="V83" s="58"/>
      <c r="W83" s="129"/>
    </row>
    <row r="84" spans="1:23" ht="17.100000000000001" customHeight="1" thickBot="1" x14ac:dyDescent="0.25">
      <c r="A84" s="136" t="s">
        <v>67</v>
      </c>
      <c r="B84" s="276"/>
      <c r="C84" s="137"/>
      <c r="D84" s="66"/>
      <c r="E84" s="99" t="s">
        <v>172</v>
      </c>
      <c r="F84" s="165"/>
      <c r="G84" s="143">
        <f>G83</f>
        <v>10562</v>
      </c>
      <c r="H84" s="81"/>
      <c r="T84" s="58"/>
      <c r="U84" s="58"/>
      <c r="V84" s="58"/>
      <c r="W84" s="138"/>
    </row>
    <row r="85" spans="1:23" ht="17.100000000000001" customHeight="1" x14ac:dyDescent="0.2">
      <c r="A85" s="89" t="s">
        <v>179</v>
      </c>
      <c r="B85" s="92" t="s">
        <v>180</v>
      </c>
      <c r="C85" s="91"/>
      <c r="D85" s="66"/>
      <c r="E85" s="166"/>
      <c r="F85" s="167"/>
      <c r="G85" s="168"/>
      <c r="O85" s="58">
        <v>78</v>
      </c>
      <c r="P85" s="58">
        <v>81</v>
      </c>
      <c r="Q85" s="58" t="str">
        <f>B85</f>
        <v>F15R</v>
      </c>
      <c r="R85" s="129">
        <f>ROUND(C85,0)</f>
        <v>0</v>
      </c>
      <c r="S85" s="58" t="str">
        <f>VLOOKUP(O85,Q:R,2,FALSE)</f>
        <v>NO</v>
      </c>
      <c r="T85" s="138"/>
      <c r="U85" s="57"/>
      <c r="V85" s="57"/>
      <c r="W85" s="57"/>
    </row>
    <row r="86" spans="1:23" ht="17.100000000000001" customHeight="1" x14ac:dyDescent="0.2">
      <c r="A86" s="89" t="s">
        <v>207</v>
      </c>
      <c r="B86" s="92" t="s">
        <v>69</v>
      </c>
      <c r="C86" s="91"/>
      <c r="D86" s="66"/>
      <c r="E86" s="115"/>
      <c r="F86" s="169"/>
      <c r="G86" s="170"/>
      <c r="O86" s="263">
        <v>78</v>
      </c>
      <c r="P86" s="263">
        <v>81</v>
      </c>
      <c r="Q86" s="263" t="str">
        <f>B86</f>
        <v>F01P</v>
      </c>
      <c r="R86" s="264">
        <f>ROUND(C86,0)</f>
        <v>0</v>
      </c>
      <c r="S86" s="263" t="str">
        <f>VLOOKUP(O86,Q:R,2,FALSE)</f>
        <v>NO</v>
      </c>
      <c r="T86" s="138"/>
      <c r="U86" s="57"/>
      <c r="V86" s="57"/>
      <c r="W86" s="57"/>
    </row>
    <row r="87" spans="1:23" ht="17.100000000000001" customHeight="1" thickBot="1" x14ac:dyDescent="0.25">
      <c r="A87" s="96" t="s">
        <v>70</v>
      </c>
      <c r="B87" s="105"/>
      <c r="C87" s="158">
        <f>SUM(C85:C86)</f>
        <v>0</v>
      </c>
      <c r="D87" s="66"/>
      <c r="E87" s="171"/>
      <c r="F87" s="172"/>
      <c r="G87" s="116"/>
      <c r="O87" s="58" t="s">
        <v>16</v>
      </c>
      <c r="P87" s="58"/>
      <c r="Q87" s="58"/>
      <c r="R87" s="138"/>
      <c r="S87" s="138"/>
      <c r="T87" s="138"/>
      <c r="U87" s="57"/>
      <c r="V87" s="57"/>
      <c r="W87" s="57"/>
    </row>
    <row r="88" spans="1:23" ht="17.100000000000001" customHeight="1" thickBot="1" x14ac:dyDescent="0.25">
      <c r="A88" s="99" t="s">
        <v>172</v>
      </c>
      <c r="B88" s="100"/>
      <c r="C88" s="101">
        <f>C83-C87</f>
        <v>12421</v>
      </c>
      <c r="D88" s="66"/>
      <c r="E88" s="171"/>
      <c r="F88" s="172"/>
      <c r="G88" s="116"/>
      <c r="L88" s="61"/>
      <c r="M88" s="61"/>
      <c r="N88" s="61"/>
      <c r="T88" s="60"/>
      <c r="U88" s="57"/>
      <c r="V88" s="57"/>
      <c r="W88" s="57"/>
    </row>
    <row r="89" spans="1:23" ht="17.100000000000001" customHeight="1" thickBot="1" x14ac:dyDescent="0.25">
      <c r="A89" s="119" t="s">
        <v>192</v>
      </c>
      <c r="B89" s="111"/>
      <c r="C89" s="110">
        <f>C62+C76+C88</f>
        <v>191678</v>
      </c>
      <c r="D89" s="118"/>
      <c r="E89" s="108" t="s">
        <v>193</v>
      </c>
      <c r="F89" s="111"/>
      <c r="G89" s="173">
        <f>G34+G70+G84</f>
        <v>179390</v>
      </c>
      <c r="L89" s="61"/>
      <c r="M89" s="61"/>
      <c r="N89" s="61"/>
      <c r="T89" s="60"/>
      <c r="U89" s="57"/>
      <c r="V89" s="57"/>
      <c r="W89" s="57"/>
    </row>
    <row r="90" spans="1:23" ht="5.0999999999999996" customHeight="1" x14ac:dyDescent="0.2">
      <c r="D90" s="261"/>
      <c r="E90" s="121"/>
      <c r="L90" s="61"/>
      <c r="M90" s="61"/>
      <c r="N90" s="61"/>
      <c r="T90" s="60"/>
      <c r="U90" s="57"/>
      <c r="V90" s="57"/>
      <c r="W90" s="57"/>
    </row>
    <row r="91" spans="1:23" ht="12" customHeight="1" x14ac:dyDescent="0.2">
      <c r="A91" s="57" t="s">
        <v>273</v>
      </c>
      <c r="D91" s="261"/>
    </row>
    <row r="92" spans="1:23" ht="12" customHeight="1" x14ac:dyDescent="0.2">
      <c r="A92" s="57" t="s">
        <v>316</v>
      </c>
      <c r="D92" s="261"/>
    </row>
    <row r="93" spans="1:23" ht="12" customHeight="1" x14ac:dyDescent="0.2">
      <c r="A93" s="57" t="s">
        <v>317</v>
      </c>
      <c r="D93" s="261"/>
    </row>
    <row r="94" spans="1:23" ht="12" customHeight="1" x14ac:dyDescent="0.2">
      <c r="A94" s="57" t="s">
        <v>318</v>
      </c>
      <c r="D94" s="261"/>
    </row>
    <row r="95" spans="1:23" ht="12" customHeight="1" x14ac:dyDescent="0.2">
      <c r="A95" s="57" t="s">
        <v>319</v>
      </c>
      <c r="B95" s="267"/>
      <c r="C95" s="266"/>
      <c r="D95" s="261"/>
      <c r="E95" s="266"/>
      <c r="F95" s="266"/>
      <c r="G95" s="266"/>
    </row>
    <row r="96" spans="1:23" ht="12" customHeight="1" x14ac:dyDescent="0.2">
      <c r="A96" s="60" t="s">
        <v>320</v>
      </c>
      <c r="B96" s="267"/>
      <c r="C96" s="266"/>
      <c r="D96" s="261"/>
      <c r="E96" s="266"/>
      <c r="F96" s="266"/>
      <c r="G96" s="266"/>
    </row>
    <row r="97" spans="1:7" ht="10.35" customHeight="1" x14ac:dyDescent="0.2">
      <c r="A97" s="57" t="s">
        <v>321</v>
      </c>
      <c r="B97" s="267"/>
      <c r="C97" s="266"/>
      <c r="D97" s="261"/>
      <c r="E97" s="266"/>
      <c r="F97" s="266"/>
      <c r="G97" s="266"/>
    </row>
    <row r="98" spans="1:7" ht="12" customHeight="1" x14ac:dyDescent="0.2">
      <c r="A98" s="60" t="s">
        <v>322</v>
      </c>
      <c r="B98" s="267"/>
      <c r="C98" s="266"/>
      <c r="D98" s="261"/>
      <c r="E98" s="266"/>
      <c r="F98" s="266"/>
      <c r="G98" s="266"/>
    </row>
    <row r="99" spans="1:7" ht="10.35" customHeight="1" x14ac:dyDescent="0.2">
      <c r="A99" s="57" t="s">
        <v>323</v>
      </c>
      <c r="B99" s="267"/>
      <c r="C99" s="266"/>
      <c r="D99" s="261"/>
      <c r="E99" s="266"/>
      <c r="F99" s="266"/>
      <c r="G99" s="266"/>
    </row>
    <row r="100" spans="1:7" ht="12" customHeight="1" x14ac:dyDescent="0.2">
      <c r="A100" s="60" t="s">
        <v>275</v>
      </c>
      <c r="B100" s="267"/>
      <c r="C100" s="266"/>
      <c r="D100" s="261"/>
      <c r="E100" s="266"/>
      <c r="F100" s="266"/>
      <c r="G100" s="266"/>
    </row>
    <row r="101" spans="1:7" ht="10.35" customHeight="1" x14ac:dyDescent="0.2">
      <c r="A101" s="57" t="s">
        <v>324</v>
      </c>
      <c r="D101" s="261"/>
    </row>
    <row r="102" spans="1:7" ht="12" customHeight="1" x14ac:dyDescent="0.2">
      <c r="A102" s="57" t="s">
        <v>325</v>
      </c>
      <c r="D102" s="261"/>
    </row>
    <row r="103" spans="1:7" ht="12" customHeight="1" x14ac:dyDescent="0.2">
      <c r="A103" s="57" t="s">
        <v>326</v>
      </c>
      <c r="D103" s="261"/>
    </row>
    <row r="104" spans="1:7" ht="12" customHeight="1" x14ac:dyDescent="0.2">
      <c r="A104" s="57" t="s">
        <v>327</v>
      </c>
      <c r="D104" s="261"/>
    </row>
    <row r="105" spans="1:7" ht="12" customHeight="1" x14ac:dyDescent="0.2">
      <c r="A105" s="57" t="s">
        <v>328</v>
      </c>
      <c r="D105" s="261"/>
    </row>
  </sheetData>
  <sheetProtection algorithmName="SHA-512" hashValue="VAeUQLJ7Xvb1ZhcFO5wgpqsocnvZBXCeDXpN8Zi6rayOVxDkVEKkt5xR8GS2dghTbHbBzRSLtf1Nqvax3SfblA==" saltValue="sWADG67sBPcLD5O2ljsF/Q==" spinCount="100000" sheet="1" formatColumns="0" selectLockedCells="1"/>
  <mergeCells count="4">
    <mergeCell ref="H6:H11"/>
    <mergeCell ref="H12:H13"/>
    <mergeCell ref="H14:H15"/>
    <mergeCell ref="H27:H29"/>
  </mergeCells>
  <printOptions horizontalCentered="1"/>
  <pageMargins left="0.39370078740157483" right="0.39370078740157483" top="0.39370078740157483" bottom="0.39370078740157483" header="0.51181102362204722" footer="0.19685039370078741"/>
  <pageSetup paperSize="9" scale="44" fitToHeight="3"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whole" allowBlank="1" showInputMessage="1" showErrorMessage="1" errorTitle="ERRORE NEL DATO IMMESSO" error="INSERIRE SOLO NUMERI INTERI" xr:uid="{00000000-0002-0000-1700-000000000000}">
          <x14:formula1>
            <xm:f>-999999999999</xm:f>
          </x14:formula1>
          <x14:formula2>
            <xm:f>999999999999</xm:f>
          </x14:formula2>
          <xm:sqref>C26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C65555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C131091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C196627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C262163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C327699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C393235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C458771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C524307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C589843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C655379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C720915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C786451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C851987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C917523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C983059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C51 IX51 ST51 ACP51 AML51 AWH51 BGD51 BPZ51 BZV51 CJR51 CTN51 DDJ51 DNF51 DXB51 EGX51 EQT51 FAP51 FKL51 FUH51 GED51 GNZ51 GXV51 HHR51 HRN51 IBJ51 ILF51 IVB51 JEX51 JOT51 JYP51 KIL51 KSH51 LCD51 LLZ51 LVV51 MFR51 MPN51 MZJ51 NJF51 NTB51 OCX51 OMT51 OWP51 PGL51 PQH51 QAD51 QJZ51 QTV51 RDR51 RNN51 RXJ51 SHF51 SRB51 TAX51 TKT51 TUP51 UEL51 UOH51 UYD51 VHZ51 VRV51 WBR51 WLN51 WVJ51 C65580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C131116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C196652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C262188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C327724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C393260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C458796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C524332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C589868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C655404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C720940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C786476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C852012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C917548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C983084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C61:C62 IX61:IX62 ST61:ST62 ACP61:ACP62 AML61:AML62 AWH61:AWH62 BGD61:BGD62 BPZ61:BPZ62 BZV61:BZV62 CJR61:CJR62 CTN61:CTN62 DDJ61:DDJ62 DNF61:DNF62 DXB61:DXB62 EGX61:EGX62 EQT61:EQT62 FAP61:FAP62 FKL61:FKL62 FUH61:FUH62 GED61:GED62 GNZ61:GNZ62 GXV61:GXV62 HHR61:HHR62 HRN61:HRN62 IBJ61:IBJ62 ILF61:ILF62 IVB61:IVB62 JEX61:JEX62 JOT61:JOT62 JYP61:JYP62 KIL61:KIL62 KSH61:KSH62 LCD61:LCD62 LLZ61:LLZ62 LVV61:LVV62 MFR61:MFR62 MPN61:MPN62 MZJ61:MZJ62 NJF61:NJF62 NTB61:NTB62 OCX61:OCX62 OMT61:OMT62 OWP61:OWP62 PGL61:PGL62 PQH61:PQH62 QAD61:QAD62 QJZ61:QJZ62 QTV61:QTV62 RDR61:RDR62 RNN61:RNN62 RXJ61:RXJ62 SHF61:SHF62 SRB61:SRB62 TAX61:TAX62 TKT61:TKT62 TUP61:TUP62 UEL61:UEL62 UOH61:UOH62 UYD61:UYD62 VHZ61:VHZ62 VRV61:VRV62 WBR61:WBR62 WLN61:WLN62 WVJ61:WVJ62 C65590:C65591 IX65590:IX65591 ST65590:ST65591 ACP65590:ACP65591 AML65590:AML65591 AWH65590:AWH65591 BGD65590:BGD65591 BPZ65590:BPZ65591 BZV65590:BZV65591 CJR65590:CJR65591 CTN65590:CTN65591 DDJ65590:DDJ65591 DNF65590:DNF65591 DXB65590:DXB65591 EGX65590:EGX65591 EQT65590:EQT65591 FAP65590:FAP65591 FKL65590:FKL65591 FUH65590:FUH65591 GED65590:GED65591 GNZ65590:GNZ65591 GXV65590:GXV65591 HHR65590:HHR65591 HRN65590:HRN65591 IBJ65590:IBJ65591 ILF65590:ILF65591 IVB65590:IVB65591 JEX65590:JEX65591 JOT65590:JOT65591 JYP65590:JYP65591 KIL65590:KIL65591 KSH65590:KSH65591 LCD65590:LCD65591 LLZ65590:LLZ65591 LVV65590:LVV65591 MFR65590:MFR65591 MPN65590:MPN65591 MZJ65590:MZJ65591 NJF65590:NJF65591 NTB65590:NTB65591 OCX65590:OCX65591 OMT65590:OMT65591 OWP65590:OWP65591 PGL65590:PGL65591 PQH65590:PQH65591 QAD65590:QAD65591 QJZ65590:QJZ65591 QTV65590:QTV65591 RDR65590:RDR65591 RNN65590:RNN65591 RXJ65590:RXJ65591 SHF65590:SHF65591 SRB65590:SRB65591 TAX65590:TAX65591 TKT65590:TKT65591 TUP65590:TUP65591 UEL65590:UEL65591 UOH65590:UOH65591 UYD65590:UYD65591 VHZ65590:VHZ65591 VRV65590:VRV65591 WBR65590:WBR65591 WLN65590:WLN65591 WVJ65590:WVJ65591 C131126:C131127 IX131126:IX131127 ST131126:ST131127 ACP131126:ACP131127 AML131126:AML131127 AWH131126:AWH131127 BGD131126:BGD131127 BPZ131126:BPZ131127 BZV131126:BZV131127 CJR131126:CJR131127 CTN131126:CTN131127 DDJ131126:DDJ131127 DNF131126:DNF131127 DXB131126:DXB131127 EGX131126:EGX131127 EQT131126:EQT131127 FAP131126:FAP131127 FKL131126:FKL131127 FUH131126:FUH131127 GED131126:GED131127 GNZ131126:GNZ131127 GXV131126:GXV131127 HHR131126:HHR131127 HRN131126:HRN131127 IBJ131126:IBJ131127 ILF131126:ILF131127 IVB131126:IVB131127 JEX131126:JEX131127 JOT131126:JOT131127 JYP131126:JYP131127 KIL131126:KIL131127 KSH131126:KSH131127 LCD131126:LCD131127 LLZ131126:LLZ131127 LVV131126:LVV131127 MFR131126:MFR131127 MPN131126:MPN131127 MZJ131126:MZJ131127 NJF131126:NJF131127 NTB131126:NTB131127 OCX131126:OCX131127 OMT131126:OMT131127 OWP131126:OWP131127 PGL131126:PGL131127 PQH131126:PQH131127 QAD131126:QAD131127 QJZ131126:QJZ131127 QTV131126:QTV131127 RDR131126:RDR131127 RNN131126:RNN131127 RXJ131126:RXJ131127 SHF131126:SHF131127 SRB131126:SRB131127 TAX131126:TAX131127 TKT131126:TKT131127 TUP131126:TUP131127 UEL131126:UEL131127 UOH131126:UOH131127 UYD131126:UYD131127 VHZ131126:VHZ131127 VRV131126:VRV131127 WBR131126:WBR131127 WLN131126:WLN131127 WVJ131126:WVJ131127 C196662:C196663 IX196662:IX196663 ST196662:ST196663 ACP196662:ACP196663 AML196662:AML196663 AWH196662:AWH196663 BGD196662:BGD196663 BPZ196662:BPZ196663 BZV196662:BZV196663 CJR196662:CJR196663 CTN196662:CTN196663 DDJ196662:DDJ196663 DNF196662:DNF196663 DXB196662:DXB196663 EGX196662:EGX196663 EQT196662:EQT196663 FAP196662:FAP196663 FKL196662:FKL196663 FUH196662:FUH196663 GED196662:GED196663 GNZ196662:GNZ196663 GXV196662:GXV196663 HHR196662:HHR196663 HRN196662:HRN196663 IBJ196662:IBJ196663 ILF196662:ILF196663 IVB196662:IVB196663 JEX196662:JEX196663 JOT196662:JOT196663 JYP196662:JYP196663 KIL196662:KIL196663 KSH196662:KSH196663 LCD196662:LCD196663 LLZ196662:LLZ196663 LVV196662:LVV196663 MFR196662:MFR196663 MPN196662:MPN196663 MZJ196662:MZJ196663 NJF196662:NJF196663 NTB196662:NTB196663 OCX196662:OCX196663 OMT196662:OMT196663 OWP196662:OWP196663 PGL196662:PGL196663 PQH196662:PQH196663 QAD196662:QAD196663 QJZ196662:QJZ196663 QTV196662:QTV196663 RDR196662:RDR196663 RNN196662:RNN196663 RXJ196662:RXJ196663 SHF196662:SHF196663 SRB196662:SRB196663 TAX196662:TAX196663 TKT196662:TKT196663 TUP196662:TUP196663 UEL196662:UEL196663 UOH196662:UOH196663 UYD196662:UYD196663 VHZ196662:VHZ196663 VRV196662:VRV196663 WBR196662:WBR196663 WLN196662:WLN196663 WVJ196662:WVJ196663 C262198:C262199 IX262198:IX262199 ST262198:ST262199 ACP262198:ACP262199 AML262198:AML262199 AWH262198:AWH262199 BGD262198:BGD262199 BPZ262198:BPZ262199 BZV262198:BZV262199 CJR262198:CJR262199 CTN262198:CTN262199 DDJ262198:DDJ262199 DNF262198:DNF262199 DXB262198:DXB262199 EGX262198:EGX262199 EQT262198:EQT262199 FAP262198:FAP262199 FKL262198:FKL262199 FUH262198:FUH262199 GED262198:GED262199 GNZ262198:GNZ262199 GXV262198:GXV262199 HHR262198:HHR262199 HRN262198:HRN262199 IBJ262198:IBJ262199 ILF262198:ILF262199 IVB262198:IVB262199 JEX262198:JEX262199 JOT262198:JOT262199 JYP262198:JYP262199 KIL262198:KIL262199 KSH262198:KSH262199 LCD262198:LCD262199 LLZ262198:LLZ262199 LVV262198:LVV262199 MFR262198:MFR262199 MPN262198:MPN262199 MZJ262198:MZJ262199 NJF262198:NJF262199 NTB262198:NTB262199 OCX262198:OCX262199 OMT262198:OMT262199 OWP262198:OWP262199 PGL262198:PGL262199 PQH262198:PQH262199 QAD262198:QAD262199 QJZ262198:QJZ262199 QTV262198:QTV262199 RDR262198:RDR262199 RNN262198:RNN262199 RXJ262198:RXJ262199 SHF262198:SHF262199 SRB262198:SRB262199 TAX262198:TAX262199 TKT262198:TKT262199 TUP262198:TUP262199 UEL262198:UEL262199 UOH262198:UOH262199 UYD262198:UYD262199 VHZ262198:VHZ262199 VRV262198:VRV262199 WBR262198:WBR262199 WLN262198:WLN262199 WVJ262198:WVJ262199 C327734:C327735 IX327734:IX327735 ST327734:ST327735 ACP327734:ACP327735 AML327734:AML327735 AWH327734:AWH327735 BGD327734:BGD327735 BPZ327734:BPZ327735 BZV327734:BZV327735 CJR327734:CJR327735 CTN327734:CTN327735 DDJ327734:DDJ327735 DNF327734:DNF327735 DXB327734:DXB327735 EGX327734:EGX327735 EQT327734:EQT327735 FAP327734:FAP327735 FKL327734:FKL327735 FUH327734:FUH327735 GED327734:GED327735 GNZ327734:GNZ327735 GXV327734:GXV327735 HHR327734:HHR327735 HRN327734:HRN327735 IBJ327734:IBJ327735 ILF327734:ILF327735 IVB327734:IVB327735 JEX327734:JEX327735 JOT327734:JOT327735 JYP327734:JYP327735 KIL327734:KIL327735 KSH327734:KSH327735 LCD327734:LCD327735 LLZ327734:LLZ327735 LVV327734:LVV327735 MFR327734:MFR327735 MPN327734:MPN327735 MZJ327734:MZJ327735 NJF327734:NJF327735 NTB327734:NTB327735 OCX327734:OCX327735 OMT327734:OMT327735 OWP327734:OWP327735 PGL327734:PGL327735 PQH327734:PQH327735 QAD327734:QAD327735 QJZ327734:QJZ327735 QTV327734:QTV327735 RDR327734:RDR327735 RNN327734:RNN327735 RXJ327734:RXJ327735 SHF327734:SHF327735 SRB327734:SRB327735 TAX327734:TAX327735 TKT327734:TKT327735 TUP327734:TUP327735 UEL327734:UEL327735 UOH327734:UOH327735 UYD327734:UYD327735 VHZ327734:VHZ327735 VRV327734:VRV327735 WBR327734:WBR327735 WLN327734:WLN327735 WVJ327734:WVJ327735 C393270:C393271 IX393270:IX393271 ST393270:ST393271 ACP393270:ACP393271 AML393270:AML393271 AWH393270:AWH393271 BGD393270:BGD393271 BPZ393270:BPZ393271 BZV393270:BZV393271 CJR393270:CJR393271 CTN393270:CTN393271 DDJ393270:DDJ393271 DNF393270:DNF393271 DXB393270:DXB393271 EGX393270:EGX393271 EQT393270:EQT393271 FAP393270:FAP393271 FKL393270:FKL393271 FUH393270:FUH393271 GED393270:GED393271 GNZ393270:GNZ393271 GXV393270:GXV393271 HHR393270:HHR393271 HRN393270:HRN393271 IBJ393270:IBJ393271 ILF393270:ILF393271 IVB393270:IVB393271 JEX393270:JEX393271 JOT393270:JOT393271 JYP393270:JYP393271 KIL393270:KIL393271 KSH393270:KSH393271 LCD393270:LCD393271 LLZ393270:LLZ393271 LVV393270:LVV393271 MFR393270:MFR393271 MPN393270:MPN393271 MZJ393270:MZJ393271 NJF393270:NJF393271 NTB393270:NTB393271 OCX393270:OCX393271 OMT393270:OMT393271 OWP393270:OWP393271 PGL393270:PGL393271 PQH393270:PQH393271 QAD393270:QAD393271 QJZ393270:QJZ393271 QTV393270:QTV393271 RDR393270:RDR393271 RNN393270:RNN393271 RXJ393270:RXJ393271 SHF393270:SHF393271 SRB393270:SRB393271 TAX393270:TAX393271 TKT393270:TKT393271 TUP393270:TUP393271 UEL393270:UEL393271 UOH393270:UOH393271 UYD393270:UYD393271 VHZ393270:VHZ393271 VRV393270:VRV393271 WBR393270:WBR393271 WLN393270:WLN393271 WVJ393270:WVJ393271 C458806:C458807 IX458806:IX458807 ST458806:ST458807 ACP458806:ACP458807 AML458806:AML458807 AWH458806:AWH458807 BGD458806:BGD458807 BPZ458806:BPZ458807 BZV458806:BZV458807 CJR458806:CJR458807 CTN458806:CTN458807 DDJ458806:DDJ458807 DNF458806:DNF458807 DXB458806:DXB458807 EGX458806:EGX458807 EQT458806:EQT458807 FAP458806:FAP458807 FKL458806:FKL458807 FUH458806:FUH458807 GED458806:GED458807 GNZ458806:GNZ458807 GXV458806:GXV458807 HHR458806:HHR458807 HRN458806:HRN458807 IBJ458806:IBJ458807 ILF458806:ILF458807 IVB458806:IVB458807 JEX458806:JEX458807 JOT458806:JOT458807 JYP458806:JYP458807 KIL458806:KIL458807 KSH458806:KSH458807 LCD458806:LCD458807 LLZ458806:LLZ458807 LVV458806:LVV458807 MFR458806:MFR458807 MPN458806:MPN458807 MZJ458806:MZJ458807 NJF458806:NJF458807 NTB458806:NTB458807 OCX458806:OCX458807 OMT458806:OMT458807 OWP458806:OWP458807 PGL458806:PGL458807 PQH458806:PQH458807 QAD458806:QAD458807 QJZ458806:QJZ458807 QTV458806:QTV458807 RDR458806:RDR458807 RNN458806:RNN458807 RXJ458806:RXJ458807 SHF458806:SHF458807 SRB458806:SRB458807 TAX458806:TAX458807 TKT458806:TKT458807 TUP458806:TUP458807 UEL458806:UEL458807 UOH458806:UOH458807 UYD458806:UYD458807 VHZ458806:VHZ458807 VRV458806:VRV458807 WBR458806:WBR458807 WLN458806:WLN458807 WVJ458806:WVJ458807 C524342:C524343 IX524342:IX524343 ST524342:ST524343 ACP524342:ACP524343 AML524342:AML524343 AWH524342:AWH524343 BGD524342:BGD524343 BPZ524342:BPZ524343 BZV524342:BZV524343 CJR524342:CJR524343 CTN524342:CTN524343 DDJ524342:DDJ524343 DNF524342:DNF524343 DXB524342:DXB524343 EGX524342:EGX524343 EQT524342:EQT524343 FAP524342:FAP524343 FKL524342:FKL524343 FUH524342:FUH524343 GED524342:GED524343 GNZ524342:GNZ524343 GXV524342:GXV524343 HHR524342:HHR524343 HRN524342:HRN524343 IBJ524342:IBJ524343 ILF524342:ILF524343 IVB524342:IVB524343 JEX524342:JEX524343 JOT524342:JOT524343 JYP524342:JYP524343 KIL524342:KIL524343 KSH524342:KSH524343 LCD524342:LCD524343 LLZ524342:LLZ524343 LVV524342:LVV524343 MFR524342:MFR524343 MPN524342:MPN524343 MZJ524342:MZJ524343 NJF524342:NJF524343 NTB524342:NTB524343 OCX524342:OCX524343 OMT524342:OMT524343 OWP524342:OWP524343 PGL524342:PGL524343 PQH524342:PQH524343 QAD524342:QAD524343 QJZ524342:QJZ524343 QTV524342:QTV524343 RDR524342:RDR524343 RNN524342:RNN524343 RXJ524342:RXJ524343 SHF524342:SHF524343 SRB524342:SRB524343 TAX524342:TAX524343 TKT524342:TKT524343 TUP524342:TUP524343 UEL524342:UEL524343 UOH524342:UOH524343 UYD524342:UYD524343 VHZ524342:VHZ524343 VRV524342:VRV524343 WBR524342:WBR524343 WLN524342:WLN524343 WVJ524342:WVJ524343 C589878:C589879 IX589878:IX589879 ST589878:ST589879 ACP589878:ACP589879 AML589878:AML589879 AWH589878:AWH589879 BGD589878:BGD589879 BPZ589878:BPZ589879 BZV589878:BZV589879 CJR589878:CJR589879 CTN589878:CTN589879 DDJ589878:DDJ589879 DNF589878:DNF589879 DXB589878:DXB589879 EGX589878:EGX589879 EQT589878:EQT589879 FAP589878:FAP589879 FKL589878:FKL589879 FUH589878:FUH589879 GED589878:GED589879 GNZ589878:GNZ589879 GXV589878:GXV589879 HHR589878:HHR589879 HRN589878:HRN589879 IBJ589878:IBJ589879 ILF589878:ILF589879 IVB589878:IVB589879 JEX589878:JEX589879 JOT589878:JOT589879 JYP589878:JYP589879 KIL589878:KIL589879 KSH589878:KSH589879 LCD589878:LCD589879 LLZ589878:LLZ589879 LVV589878:LVV589879 MFR589878:MFR589879 MPN589878:MPN589879 MZJ589878:MZJ589879 NJF589878:NJF589879 NTB589878:NTB589879 OCX589878:OCX589879 OMT589878:OMT589879 OWP589878:OWP589879 PGL589878:PGL589879 PQH589878:PQH589879 QAD589878:QAD589879 QJZ589878:QJZ589879 QTV589878:QTV589879 RDR589878:RDR589879 RNN589878:RNN589879 RXJ589878:RXJ589879 SHF589878:SHF589879 SRB589878:SRB589879 TAX589878:TAX589879 TKT589878:TKT589879 TUP589878:TUP589879 UEL589878:UEL589879 UOH589878:UOH589879 UYD589878:UYD589879 VHZ589878:VHZ589879 VRV589878:VRV589879 WBR589878:WBR589879 WLN589878:WLN589879 WVJ589878:WVJ589879 C655414:C655415 IX655414:IX655415 ST655414:ST655415 ACP655414:ACP655415 AML655414:AML655415 AWH655414:AWH655415 BGD655414:BGD655415 BPZ655414:BPZ655415 BZV655414:BZV655415 CJR655414:CJR655415 CTN655414:CTN655415 DDJ655414:DDJ655415 DNF655414:DNF655415 DXB655414:DXB655415 EGX655414:EGX655415 EQT655414:EQT655415 FAP655414:FAP655415 FKL655414:FKL655415 FUH655414:FUH655415 GED655414:GED655415 GNZ655414:GNZ655415 GXV655414:GXV655415 HHR655414:HHR655415 HRN655414:HRN655415 IBJ655414:IBJ655415 ILF655414:ILF655415 IVB655414:IVB655415 JEX655414:JEX655415 JOT655414:JOT655415 JYP655414:JYP655415 KIL655414:KIL655415 KSH655414:KSH655415 LCD655414:LCD655415 LLZ655414:LLZ655415 LVV655414:LVV655415 MFR655414:MFR655415 MPN655414:MPN655415 MZJ655414:MZJ655415 NJF655414:NJF655415 NTB655414:NTB655415 OCX655414:OCX655415 OMT655414:OMT655415 OWP655414:OWP655415 PGL655414:PGL655415 PQH655414:PQH655415 QAD655414:QAD655415 QJZ655414:QJZ655415 QTV655414:QTV655415 RDR655414:RDR655415 RNN655414:RNN655415 RXJ655414:RXJ655415 SHF655414:SHF655415 SRB655414:SRB655415 TAX655414:TAX655415 TKT655414:TKT655415 TUP655414:TUP655415 UEL655414:UEL655415 UOH655414:UOH655415 UYD655414:UYD655415 VHZ655414:VHZ655415 VRV655414:VRV655415 WBR655414:WBR655415 WLN655414:WLN655415 WVJ655414:WVJ655415 C720950:C720951 IX720950:IX720951 ST720950:ST720951 ACP720950:ACP720951 AML720950:AML720951 AWH720950:AWH720951 BGD720950:BGD720951 BPZ720950:BPZ720951 BZV720950:BZV720951 CJR720950:CJR720951 CTN720950:CTN720951 DDJ720950:DDJ720951 DNF720950:DNF720951 DXB720950:DXB720951 EGX720950:EGX720951 EQT720950:EQT720951 FAP720950:FAP720951 FKL720950:FKL720951 FUH720950:FUH720951 GED720950:GED720951 GNZ720950:GNZ720951 GXV720950:GXV720951 HHR720950:HHR720951 HRN720950:HRN720951 IBJ720950:IBJ720951 ILF720950:ILF720951 IVB720950:IVB720951 JEX720950:JEX720951 JOT720950:JOT720951 JYP720950:JYP720951 KIL720950:KIL720951 KSH720950:KSH720951 LCD720950:LCD720951 LLZ720950:LLZ720951 LVV720950:LVV720951 MFR720950:MFR720951 MPN720950:MPN720951 MZJ720950:MZJ720951 NJF720950:NJF720951 NTB720950:NTB720951 OCX720950:OCX720951 OMT720950:OMT720951 OWP720950:OWP720951 PGL720950:PGL720951 PQH720950:PQH720951 QAD720950:QAD720951 QJZ720950:QJZ720951 QTV720950:QTV720951 RDR720950:RDR720951 RNN720950:RNN720951 RXJ720950:RXJ720951 SHF720950:SHF720951 SRB720950:SRB720951 TAX720950:TAX720951 TKT720950:TKT720951 TUP720950:TUP720951 UEL720950:UEL720951 UOH720950:UOH720951 UYD720950:UYD720951 VHZ720950:VHZ720951 VRV720950:VRV720951 WBR720950:WBR720951 WLN720950:WLN720951 WVJ720950:WVJ720951 C786486:C786487 IX786486:IX786487 ST786486:ST786487 ACP786486:ACP786487 AML786486:AML786487 AWH786486:AWH786487 BGD786486:BGD786487 BPZ786486:BPZ786487 BZV786486:BZV786487 CJR786486:CJR786487 CTN786486:CTN786487 DDJ786486:DDJ786487 DNF786486:DNF786487 DXB786486:DXB786487 EGX786486:EGX786487 EQT786486:EQT786487 FAP786486:FAP786487 FKL786486:FKL786487 FUH786486:FUH786487 GED786486:GED786487 GNZ786486:GNZ786487 GXV786486:GXV786487 HHR786486:HHR786487 HRN786486:HRN786487 IBJ786486:IBJ786487 ILF786486:ILF786487 IVB786486:IVB786487 JEX786486:JEX786487 JOT786486:JOT786487 JYP786486:JYP786487 KIL786486:KIL786487 KSH786486:KSH786487 LCD786486:LCD786487 LLZ786486:LLZ786487 LVV786486:LVV786487 MFR786486:MFR786487 MPN786486:MPN786487 MZJ786486:MZJ786487 NJF786486:NJF786487 NTB786486:NTB786487 OCX786486:OCX786487 OMT786486:OMT786487 OWP786486:OWP786487 PGL786486:PGL786487 PQH786486:PQH786487 QAD786486:QAD786487 QJZ786486:QJZ786487 QTV786486:QTV786487 RDR786486:RDR786487 RNN786486:RNN786487 RXJ786486:RXJ786487 SHF786486:SHF786487 SRB786486:SRB786487 TAX786486:TAX786487 TKT786486:TKT786487 TUP786486:TUP786487 UEL786486:UEL786487 UOH786486:UOH786487 UYD786486:UYD786487 VHZ786486:VHZ786487 VRV786486:VRV786487 WBR786486:WBR786487 WLN786486:WLN786487 WVJ786486:WVJ786487 C852022:C852023 IX852022:IX852023 ST852022:ST852023 ACP852022:ACP852023 AML852022:AML852023 AWH852022:AWH852023 BGD852022:BGD852023 BPZ852022:BPZ852023 BZV852022:BZV852023 CJR852022:CJR852023 CTN852022:CTN852023 DDJ852022:DDJ852023 DNF852022:DNF852023 DXB852022:DXB852023 EGX852022:EGX852023 EQT852022:EQT852023 FAP852022:FAP852023 FKL852022:FKL852023 FUH852022:FUH852023 GED852022:GED852023 GNZ852022:GNZ852023 GXV852022:GXV852023 HHR852022:HHR852023 HRN852022:HRN852023 IBJ852022:IBJ852023 ILF852022:ILF852023 IVB852022:IVB852023 JEX852022:JEX852023 JOT852022:JOT852023 JYP852022:JYP852023 KIL852022:KIL852023 KSH852022:KSH852023 LCD852022:LCD852023 LLZ852022:LLZ852023 LVV852022:LVV852023 MFR852022:MFR852023 MPN852022:MPN852023 MZJ852022:MZJ852023 NJF852022:NJF852023 NTB852022:NTB852023 OCX852022:OCX852023 OMT852022:OMT852023 OWP852022:OWP852023 PGL852022:PGL852023 PQH852022:PQH852023 QAD852022:QAD852023 QJZ852022:QJZ852023 QTV852022:QTV852023 RDR852022:RDR852023 RNN852022:RNN852023 RXJ852022:RXJ852023 SHF852022:SHF852023 SRB852022:SRB852023 TAX852022:TAX852023 TKT852022:TKT852023 TUP852022:TUP852023 UEL852022:UEL852023 UOH852022:UOH852023 UYD852022:UYD852023 VHZ852022:VHZ852023 VRV852022:VRV852023 WBR852022:WBR852023 WLN852022:WLN852023 WVJ852022:WVJ852023 C917558:C917559 IX917558:IX917559 ST917558:ST917559 ACP917558:ACP917559 AML917558:AML917559 AWH917558:AWH917559 BGD917558:BGD917559 BPZ917558:BPZ917559 BZV917558:BZV917559 CJR917558:CJR917559 CTN917558:CTN917559 DDJ917558:DDJ917559 DNF917558:DNF917559 DXB917558:DXB917559 EGX917558:EGX917559 EQT917558:EQT917559 FAP917558:FAP917559 FKL917558:FKL917559 FUH917558:FUH917559 GED917558:GED917559 GNZ917558:GNZ917559 GXV917558:GXV917559 HHR917558:HHR917559 HRN917558:HRN917559 IBJ917558:IBJ917559 ILF917558:ILF917559 IVB917558:IVB917559 JEX917558:JEX917559 JOT917558:JOT917559 JYP917558:JYP917559 KIL917558:KIL917559 KSH917558:KSH917559 LCD917558:LCD917559 LLZ917558:LLZ917559 LVV917558:LVV917559 MFR917558:MFR917559 MPN917558:MPN917559 MZJ917558:MZJ917559 NJF917558:NJF917559 NTB917558:NTB917559 OCX917558:OCX917559 OMT917558:OMT917559 OWP917558:OWP917559 PGL917558:PGL917559 PQH917558:PQH917559 QAD917558:QAD917559 QJZ917558:QJZ917559 QTV917558:QTV917559 RDR917558:RDR917559 RNN917558:RNN917559 RXJ917558:RXJ917559 SHF917558:SHF917559 SRB917558:SRB917559 TAX917558:TAX917559 TKT917558:TKT917559 TUP917558:TUP917559 UEL917558:UEL917559 UOH917558:UOH917559 UYD917558:UYD917559 VHZ917558:VHZ917559 VRV917558:VRV917559 WBR917558:WBR917559 WLN917558:WLN917559 WVJ917558:WVJ917559 C983094:C983095 IX983094:IX983095 ST983094:ST983095 ACP983094:ACP983095 AML983094:AML983095 AWH983094:AWH983095 BGD983094:BGD983095 BPZ983094:BPZ983095 BZV983094:BZV983095 CJR983094:CJR983095 CTN983094:CTN983095 DDJ983094:DDJ983095 DNF983094:DNF983095 DXB983094:DXB983095 EGX983094:EGX983095 EQT983094:EQT983095 FAP983094:FAP983095 FKL983094:FKL983095 FUH983094:FUH983095 GED983094:GED983095 GNZ983094:GNZ983095 GXV983094:GXV983095 HHR983094:HHR983095 HRN983094:HRN983095 IBJ983094:IBJ983095 ILF983094:ILF983095 IVB983094:IVB983095 JEX983094:JEX983095 JOT983094:JOT983095 JYP983094:JYP983095 KIL983094:KIL983095 KSH983094:KSH983095 LCD983094:LCD983095 LLZ983094:LLZ983095 LVV983094:LVV983095 MFR983094:MFR983095 MPN983094:MPN983095 MZJ983094:MZJ983095 NJF983094:NJF983095 NTB983094:NTB983095 OCX983094:OCX983095 OMT983094:OMT983095 OWP983094:OWP983095 PGL983094:PGL983095 PQH983094:PQH983095 QAD983094:QAD983095 QJZ983094:QJZ983095 QTV983094:QTV983095 RDR983094:RDR983095 RNN983094:RNN983095 RXJ983094:RXJ983095 SHF983094:SHF983095 SRB983094:SRB983095 TAX983094:TAX983095 TKT983094:TKT983095 TUP983094:TUP983095 UEL983094:UEL983095 UOH983094:UOH983095 UYD983094:UYD983095 VHZ983094:VHZ983095 VRV983094:VRV983095 WBR983094:WBR983095 WLN983094:WLN983095 WVJ983094:WVJ983095 G64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G65593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G131129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G196665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G262201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G327737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G393273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G458809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G524345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G589881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G655417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G720953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G786489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G852025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G917561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G983097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G69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G65598 JB65598 SX65598 ACT65598 AMP65598 AWL65598 BGH65598 BQD65598 BZZ65598 CJV65598 CTR65598 DDN65598 DNJ65598 DXF65598 EHB65598 EQX65598 FAT65598 FKP65598 FUL65598 GEH65598 GOD65598 GXZ65598 HHV65598 HRR65598 IBN65598 ILJ65598 IVF65598 JFB65598 JOX65598 JYT65598 KIP65598 KSL65598 LCH65598 LMD65598 LVZ65598 MFV65598 MPR65598 MZN65598 NJJ65598 NTF65598 ODB65598 OMX65598 OWT65598 PGP65598 PQL65598 QAH65598 QKD65598 QTZ65598 RDV65598 RNR65598 RXN65598 SHJ65598 SRF65598 TBB65598 TKX65598 TUT65598 UEP65598 UOL65598 UYH65598 VID65598 VRZ65598 WBV65598 WLR65598 WVN65598 G131134 JB131134 SX131134 ACT131134 AMP131134 AWL131134 BGH131134 BQD131134 BZZ131134 CJV131134 CTR131134 DDN131134 DNJ131134 DXF131134 EHB131134 EQX131134 FAT131134 FKP131134 FUL131134 GEH131134 GOD131134 GXZ131134 HHV131134 HRR131134 IBN131134 ILJ131134 IVF131134 JFB131134 JOX131134 JYT131134 KIP131134 KSL131134 LCH131134 LMD131134 LVZ131134 MFV131134 MPR131134 MZN131134 NJJ131134 NTF131134 ODB131134 OMX131134 OWT131134 PGP131134 PQL131134 QAH131134 QKD131134 QTZ131134 RDV131134 RNR131134 RXN131134 SHJ131134 SRF131134 TBB131134 TKX131134 TUT131134 UEP131134 UOL131134 UYH131134 VID131134 VRZ131134 WBV131134 WLR131134 WVN131134 G196670 JB196670 SX196670 ACT196670 AMP196670 AWL196670 BGH196670 BQD196670 BZZ196670 CJV196670 CTR196670 DDN196670 DNJ196670 DXF196670 EHB196670 EQX196670 FAT196670 FKP196670 FUL196670 GEH196670 GOD196670 GXZ196670 HHV196670 HRR196670 IBN196670 ILJ196670 IVF196670 JFB196670 JOX196670 JYT196670 KIP196670 KSL196670 LCH196670 LMD196670 LVZ196670 MFV196670 MPR196670 MZN196670 NJJ196670 NTF196670 ODB196670 OMX196670 OWT196670 PGP196670 PQL196670 QAH196670 QKD196670 QTZ196670 RDV196670 RNR196670 RXN196670 SHJ196670 SRF196670 TBB196670 TKX196670 TUT196670 UEP196670 UOL196670 UYH196670 VID196670 VRZ196670 WBV196670 WLR196670 WVN196670 G262206 JB262206 SX262206 ACT262206 AMP262206 AWL262206 BGH262206 BQD262206 BZZ262206 CJV262206 CTR262206 DDN262206 DNJ262206 DXF262206 EHB262206 EQX262206 FAT262206 FKP262206 FUL262206 GEH262206 GOD262206 GXZ262206 HHV262206 HRR262206 IBN262206 ILJ262206 IVF262206 JFB262206 JOX262206 JYT262206 KIP262206 KSL262206 LCH262206 LMD262206 LVZ262206 MFV262206 MPR262206 MZN262206 NJJ262206 NTF262206 ODB262206 OMX262206 OWT262206 PGP262206 PQL262206 QAH262206 QKD262206 QTZ262206 RDV262206 RNR262206 RXN262206 SHJ262206 SRF262206 TBB262206 TKX262206 TUT262206 UEP262206 UOL262206 UYH262206 VID262206 VRZ262206 WBV262206 WLR262206 WVN262206 G327742 JB327742 SX327742 ACT327742 AMP327742 AWL327742 BGH327742 BQD327742 BZZ327742 CJV327742 CTR327742 DDN327742 DNJ327742 DXF327742 EHB327742 EQX327742 FAT327742 FKP327742 FUL327742 GEH327742 GOD327742 GXZ327742 HHV327742 HRR327742 IBN327742 ILJ327742 IVF327742 JFB327742 JOX327742 JYT327742 KIP327742 KSL327742 LCH327742 LMD327742 LVZ327742 MFV327742 MPR327742 MZN327742 NJJ327742 NTF327742 ODB327742 OMX327742 OWT327742 PGP327742 PQL327742 QAH327742 QKD327742 QTZ327742 RDV327742 RNR327742 RXN327742 SHJ327742 SRF327742 TBB327742 TKX327742 TUT327742 UEP327742 UOL327742 UYH327742 VID327742 VRZ327742 WBV327742 WLR327742 WVN327742 G393278 JB393278 SX393278 ACT393278 AMP393278 AWL393278 BGH393278 BQD393278 BZZ393278 CJV393278 CTR393278 DDN393278 DNJ393278 DXF393278 EHB393278 EQX393278 FAT393278 FKP393278 FUL393278 GEH393278 GOD393278 GXZ393278 HHV393278 HRR393278 IBN393278 ILJ393278 IVF393278 JFB393278 JOX393278 JYT393278 KIP393278 KSL393278 LCH393278 LMD393278 LVZ393278 MFV393278 MPR393278 MZN393278 NJJ393278 NTF393278 ODB393278 OMX393278 OWT393278 PGP393278 PQL393278 QAH393278 QKD393278 QTZ393278 RDV393278 RNR393278 RXN393278 SHJ393278 SRF393278 TBB393278 TKX393278 TUT393278 UEP393278 UOL393278 UYH393278 VID393278 VRZ393278 WBV393278 WLR393278 WVN393278 G458814 JB458814 SX458814 ACT458814 AMP458814 AWL458814 BGH458814 BQD458814 BZZ458814 CJV458814 CTR458814 DDN458814 DNJ458814 DXF458814 EHB458814 EQX458814 FAT458814 FKP458814 FUL458814 GEH458814 GOD458814 GXZ458814 HHV458814 HRR458814 IBN458814 ILJ458814 IVF458814 JFB458814 JOX458814 JYT458814 KIP458814 KSL458814 LCH458814 LMD458814 LVZ458814 MFV458814 MPR458814 MZN458814 NJJ458814 NTF458814 ODB458814 OMX458814 OWT458814 PGP458814 PQL458814 QAH458814 QKD458814 QTZ458814 RDV458814 RNR458814 RXN458814 SHJ458814 SRF458814 TBB458814 TKX458814 TUT458814 UEP458814 UOL458814 UYH458814 VID458814 VRZ458814 WBV458814 WLR458814 WVN458814 G524350 JB524350 SX524350 ACT524350 AMP524350 AWL524350 BGH524350 BQD524350 BZZ524350 CJV524350 CTR524350 DDN524350 DNJ524350 DXF524350 EHB524350 EQX524350 FAT524350 FKP524350 FUL524350 GEH524350 GOD524350 GXZ524350 HHV524350 HRR524350 IBN524350 ILJ524350 IVF524350 JFB524350 JOX524350 JYT524350 KIP524350 KSL524350 LCH524350 LMD524350 LVZ524350 MFV524350 MPR524350 MZN524350 NJJ524350 NTF524350 ODB524350 OMX524350 OWT524350 PGP524350 PQL524350 QAH524350 QKD524350 QTZ524350 RDV524350 RNR524350 RXN524350 SHJ524350 SRF524350 TBB524350 TKX524350 TUT524350 UEP524350 UOL524350 UYH524350 VID524350 VRZ524350 WBV524350 WLR524350 WVN524350 G589886 JB589886 SX589886 ACT589886 AMP589886 AWL589886 BGH589886 BQD589886 BZZ589886 CJV589886 CTR589886 DDN589886 DNJ589886 DXF589886 EHB589886 EQX589886 FAT589886 FKP589886 FUL589886 GEH589886 GOD589886 GXZ589886 HHV589886 HRR589886 IBN589886 ILJ589886 IVF589886 JFB589886 JOX589886 JYT589886 KIP589886 KSL589886 LCH589886 LMD589886 LVZ589886 MFV589886 MPR589886 MZN589886 NJJ589886 NTF589886 ODB589886 OMX589886 OWT589886 PGP589886 PQL589886 QAH589886 QKD589886 QTZ589886 RDV589886 RNR589886 RXN589886 SHJ589886 SRF589886 TBB589886 TKX589886 TUT589886 UEP589886 UOL589886 UYH589886 VID589886 VRZ589886 WBV589886 WLR589886 WVN589886 G655422 JB655422 SX655422 ACT655422 AMP655422 AWL655422 BGH655422 BQD655422 BZZ655422 CJV655422 CTR655422 DDN655422 DNJ655422 DXF655422 EHB655422 EQX655422 FAT655422 FKP655422 FUL655422 GEH655422 GOD655422 GXZ655422 HHV655422 HRR655422 IBN655422 ILJ655422 IVF655422 JFB655422 JOX655422 JYT655422 KIP655422 KSL655422 LCH655422 LMD655422 LVZ655422 MFV655422 MPR655422 MZN655422 NJJ655422 NTF655422 ODB655422 OMX655422 OWT655422 PGP655422 PQL655422 QAH655422 QKD655422 QTZ655422 RDV655422 RNR655422 RXN655422 SHJ655422 SRF655422 TBB655422 TKX655422 TUT655422 UEP655422 UOL655422 UYH655422 VID655422 VRZ655422 WBV655422 WLR655422 WVN655422 G720958 JB720958 SX720958 ACT720958 AMP720958 AWL720958 BGH720958 BQD720958 BZZ720958 CJV720958 CTR720958 DDN720958 DNJ720958 DXF720958 EHB720958 EQX720958 FAT720958 FKP720958 FUL720958 GEH720958 GOD720958 GXZ720958 HHV720958 HRR720958 IBN720958 ILJ720958 IVF720958 JFB720958 JOX720958 JYT720958 KIP720958 KSL720958 LCH720958 LMD720958 LVZ720958 MFV720958 MPR720958 MZN720958 NJJ720958 NTF720958 ODB720958 OMX720958 OWT720958 PGP720958 PQL720958 QAH720958 QKD720958 QTZ720958 RDV720958 RNR720958 RXN720958 SHJ720958 SRF720958 TBB720958 TKX720958 TUT720958 UEP720958 UOL720958 UYH720958 VID720958 VRZ720958 WBV720958 WLR720958 WVN720958 G786494 JB786494 SX786494 ACT786494 AMP786494 AWL786494 BGH786494 BQD786494 BZZ786494 CJV786494 CTR786494 DDN786494 DNJ786494 DXF786494 EHB786494 EQX786494 FAT786494 FKP786494 FUL786494 GEH786494 GOD786494 GXZ786494 HHV786494 HRR786494 IBN786494 ILJ786494 IVF786494 JFB786494 JOX786494 JYT786494 KIP786494 KSL786494 LCH786494 LMD786494 LVZ786494 MFV786494 MPR786494 MZN786494 NJJ786494 NTF786494 ODB786494 OMX786494 OWT786494 PGP786494 PQL786494 QAH786494 QKD786494 QTZ786494 RDV786494 RNR786494 RXN786494 SHJ786494 SRF786494 TBB786494 TKX786494 TUT786494 UEP786494 UOL786494 UYH786494 VID786494 VRZ786494 WBV786494 WLR786494 WVN786494 G852030 JB852030 SX852030 ACT852030 AMP852030 AWL852030 BGH852030 BQD852030 BZZ852030 CJV852030 CTR852030 DDN852030 DNJ852030 DXF852030 EHB852030 EQX852030 FAT852030 FKP852030 FUL852030 GEH852030 GOD852030 GXZ852030 HHV852030 HRR852030 IBN852030 ILJ852030 IVF852030 JFB852030 JOX852030 JYT852030 KIP852030 KSL852030 LCH852030 LMD852030 LVZ852030 MFV852030 MPR852030 MZN852030 NJJ852030 NTF852030 ODB852030 OMX852030 OWT852030 PGP852030 PQL852030 QAH852030 QKD852030 QTZ852030 RDV852030 RNR852030 RXN852030 SHJ852030 SRF852030 TBB852030 TKX852030 TUT852030 UEP852030 UOL852030 UYH852030 VID852030 VRZ852030 WBV852030 WLR852030 WVN852030 G917566 JB917566 SX917566 ACT917566 AMP917566 AWL917566 BGH917566 BQD917566 BZZ917566 CJV917566 CTR917566 DDN917566 DNJ917566 DXF917566 EHB917566 EQX917566 FAT917566 FKP917566 FUL917566 GEH917566 GOD917566 GXZ917566 HHV917566 HRR917566 IBN917566 ILJ917566 IVF917566 JFB917566 JOX917566 JYT917566 KIP917566 KSL917566 LCH917566 LMD917566 LVZ917566 MFV917566 MPR917566 MZN917566 NJJ917566 NTF917566 ODB917566 OMX917566 OWT917566 PGP917566 PQL917566 QAH917566 QKD917566 QTZ917566 RDV917566 RNR917566 RXN917566 SHJ917566 SRF917566 TBB917566 TKX917566 TUT917566 UEP917566 UOL917566 UYH917566 VID917566 VRZ917566 WBV917566 WLR917566 WVN917566 G983102 JB983102 SX983102 ACT983102 AMP983102 AWL983102 BGH983102 BQD983102 BZZ983102 CJV983102 CTR983102 DDN983102 DNJ983102 DXF983102 EHB983102 EQX983102 FAT983102 FKP983102 FUL983102 GEH983102 GOD983102 GXZ983102 HHV983102 HRR983102 IBN983102 ILJ983102 IVF983102 JFB983102 JOX983102 JYT983102 KIP983102 KSL983102 LCH983102 LMD983102 LVZ983102 MFV983102 MPR983102 MZN983102 NJJ983102 NTF983102 ODB983102 OMX983102 OWT983102 PGP983102 PQL983102 QAH983102 QKD983102 QTZ983102 RDV983102 RNR983102 RXN983102 SHJ983102 SRF983102 TBB983102 TKX983102 TUT983102 UEP983102 UOL983102 UYH983102 VID983102 VRZ983102 WBV983102 WLR983102 WVN983102 C71 IX71 ST71 ACP71 AML71 AWH71 BGD71 BPZ71 BZV71 CJR71 CTN71 DDJ71 DNF71 DXB71 EGX71 EQT71 FAP71 FKL71 FUH71 GED71 GNZ71 GXV71 HHR71 HRN71 IBJ71 ILF71 IVB71 JEX71 JOT71 JYP71 KIL71 KSH71 LCD71 LLZ71 LVV71 MFR71 MPN71 MZJ71 NJF71 NTB71 OCX71 OMT71 OWP71 PGL71 PQH71 QAD71 QJZ71 QTV71 RDR71 RNN71 RXJ71 SHF71 SRB71 TAX71 TKT71 TUP71 UEL71 UOH71 UYD71 VHZ71 VRV71 WBR71 WLN71 WVJ71 C65600 IX65600 ST65600 ACP65600 AML65600 AWH65600 BGD65600 BPZ65600 BZV65600 CJR65600 CTN65600 DDJ65600 DNF65600 DXB65600 EGX65600 EQT65600 FAP65600 FKL65600 FUH65600 GED65600 GNZ65600 GXV65600 HHR65600 HRN65600 IBJ65600 ILF65600 IVB65600 JEX65600 JOT65600 JYP65600 KIL65600 KSH65600 LCD65600 LLZ65600 LVV65600 MFR65600 MPN65600 MZJ65600 NJF65600 NTB65600 OCX65600 OMT65600 OWP65600 PGL65600 PQH65600 QAD65600 QJZ65600 QTV65600 RDR65600 RNN65600 RXJ65600 SHF65600 SRB65600 TAX65600 TKT65600 TUP65600 UEL65600 UOH65600 UYD65600 VHZ65600 VRV65600 WBR65600 WLN65600 WVJ65600 C131136 IX131136 ST131136 ACP131136 AML131136 AWH131136 BGD131136 BPZ131136 BZV131136 CJR131136 CTN131136 DDJ131136 DNF131136 DXB131136 EGX131136 EQT131136 FAP131136 FKL131136 FUH131136 GED131136 GNZ131136 GXV131136 HHR131136 HRN131136 IBJ131136 ILF131136 IVB131136 JEX131136 JOT131136 JYP131136 KIL131136 KSH131136 LCD131136 LLZ131136 LVV131136 MFR131136 MPN131136 MZJ131136 NJF131136 NTB131136 OCX131136 OMT131136 OWP131136 PGL131136 PQH131136 QAD131136 QJZ131136 QTV131136 RDR131136 RNN131136 RXJ131136 SHF131136 SRB131136 TAX131136 TKT131136 TUP131136 UEL131136 UOH131136 UYD131136 VHZ131136 VRV131136 WBR131136 WLN131136 WVJ131136 C196672 IX196672 ST196672 ACP196672 AML196672 AWH196672 BGD196672 BPZ196672 BZV196672 CJR196672 CTN196672 DDJ196672 DNF196672 DXB196672 EGX196672 EQT196672 FAP196672 FKL196672 FUH196672 GED196672 GNZ196672 GXV196672 HHR196672 HRN196672 IBJ196672 ILF196672 IVB196672 JEX196672 JOT196672 JYP196672 KIL196672 KSH196672 LCD196672 LLZ196672 LVV196672 MFR196672 MPN196672 MZJ196672 NJF196672 NTB196672 OCX196672 OMT196672 OWP196672 PGL196672 PQH196672 QAD196672 QJZ196672 QTV196672 RDR196672 RNN196672 RXJ196672 SHF196672 SRB196672 TAX196672 TKT196672 TUP196672 UEL196672 UOH196672 UYD196672 VHZ196672 VRV196672 WBR196672 WLN196672 WVJ196672 C262208 IX262208 ST262208 ACP262208 AML262208 AWH262208 BGD262208 BPZ262208 BZV262208 CJR262208 CTN262208 DDJ262208 DNF262208 DXB262208 EGX262208 EQT262208 FAP262208 FKL262208 FUH262208 GED262208 GNZ262208 GXV262208 HHR262208 HRN262208 IBJ262208 ILF262208 IVB262208 JEX262208 JOT262208 JYP262208 KIL262208 KSH262208 LCD262208 LLZ262208 LVV262208 MFR262208 MPN262208 MZJ262208 NJF262208 NTB262208 OCX262208 OMT262208 OWP262208 PGL262208 PQH262208 QAD262208 QJZ262208 QTV262208 RDR262208 RNN262208 RXJ262208 SHF262208 SRB262208 TAX262208 TKT262208 TUP262208 UEL262208 UOH262208 UYD262208 VHZ262208 VRV262208 WBR262208 WLN262208 WVJ262208 C327744 IX327744 ST327744 ACP327744 AML327744 AWH327744 BGD327744 BPZ327744 BZV327744 CJR327744 CTN327744 DDJ327744 DNF327744 DXB327744 EGX327744 EQT327744 FAP327744 FKL327744 FUH327744 GED327744 GNZ327744 GXV327744 HHR327744 HRN327744 IBJ327744 ILF327744 IVB327744 JEX327744 JOT327744 JYP327744 KIL327744 KSH327744 LCD327744 LLZ327744 LVV327744 MFR327744 MPN327744 MZJ327744 NJF327744 NTB327744 OCX327744 OMT327744 OWP327744 PGL327744 PQH327744 QAD327744 QJZ327744 QTV327744 RDR327744 RNN327744 RXJ327744 SHF327744 SRB327744 TAX327744 TKT327744 TUP327744 UEL327744 UOH327744 UYD327744 VHZ327744 VRV327744 WBR327744 WLN327744 WVJ327744 C393280 IX393280 ST393280 ACP393280 AML393280 AWH393280 BGD393280 BPZ393280 BZV393280 CJR393280 CTN393280 DDJ393280 DNF393280 DXB393280 EGX393280 EQT393280 FAP393280 FKL393280 FUH393280 GED393280 GNZ393280 GXV393280 HHR393280 HRN393280 IBJ393280 ILF393280 IVB393280 JEX393280 JOT393280 JYP393280 KIL393280 KSH393280 LCD393280 LLZ393280 LVV393280 MFR393280 MPN393280 MZJ393280 NJF393280 NTB393280 OCX393280 OMT393280 OWP393280 PGL393280 PQH393280 QAD393280 QJZ393280 QTV393280 RDR393280 RNN393280 RXJ393280 SHF393280 SRB393280 TAX393280 TKT393280 TUP393280 UEL393280 UOH393280 UYD393280 VHZ393280 VRV393280 WBR393280 WLN393280 WVJ393280 C458816 IX458816 ST458816 ACP458816 AML458816 AWH458816 BGD458816 BPZ458816 BZV458816 CJR458816 CTN458816 DDJ458816 DNF458816 DXB458816 EGX458816 EQT458816 FAP458816 FKL458816 FUH458816 GED458816 GNZ458816 GXV458816 HHR458816 HRN458816 IBJ458816 ILF458816 IVB458816 JEX458816 JOT458816 JYP458816 KIL458816 KSH458816 LCD458816 LLZ458816 LVV458816 MFR458816 MPN458816 MZJ458816 NJF458816 NTB458816 OCX458816 OMT458816 OWP458816 PGL458816 PQH458816 QAD458816 QJZ458816 QTV458816 RDR458816 RNN458816 RXJ458816 SHF458816 SRB458816 TAX458816 TKT458816 TUP458816 UEL458816 UOH458816 UYD458816 VHZ458816 VRV458816 WBR458816 WLN458816 WVJ458816 C524352 IX524352 ST524352 ACP524352 AML524352 AWH524352 BGD524352 BPZ524352 BZV524352 CJR524352 CTN524352 DDJ524352 DNF524352 DXB524352 EGX524352 EQT524352 FAP524352 FKL524352 FUH524352 GED524352 GNZ524352 GXV524352 HHR524352 HRN524352 IBJ524352 ILF524352 IVB524352 JEX524352 JOT524352 JYP524352 KIL524352 KSH524352 LCD524352 LLZ524352 LVV524352 MFR524352 MPN524352 MZJ524352 NJF524352 NTB524352 OCX524352 OMT524352 OWP524352 PGL524352 PQH524352 QAD524352 QJZ524352 QTV524352 RDR524352 RNN524352 RXJ524352 SHF524352 SRB524352 TAX524352 TKT524352 TUP524352 UEL524352 UOH524352 UYD524352 VHZ524352 VRV524352 WBR524352 WLN524352 WVJ524352 C589888 IX589888 ST589888 ACP589888 AML589888 AWH589888 BGD589888 BPZ589888 BZV589888 CJR589888 CTN589888 DDJ589888 DNF589888 DXB589888 EGX589888 EQT589888 FAP589888 FKL589888 FUH589888 GED589888 GNZ589888 GXV589888 HHR589888 HRN589888 IBJ589888 ILF589888 IVB589888 JEX589888 JOT589888 JYP589888 KIL589888 KSH589888 LCD589888 LLZ589888 LVV589888 MFR589888 MPN589888 MZJ589888 NJF589888 NTB589888 OCX589888 OMT589888 OWP589888 PGL589888 PQH589888 QAD589888 QJZ589888 QTV589888 RDR589888 RNN589888 RXJ589888 SHF589888 SRB589888 TAX589888 TKT589888 TUP589888 UEL589888 UOH589888 UYD589888 VHZ589888 VRV589888 WBR589888 WLN589888 WVJ589888 C655424 IX655424 ST655424 ACP655424 AML655424 AWH655424 BGD655424 BPZ655424 BZV655424 CJR655424 CTN655424 DDJ655424 DNF655424 DXB655424 EGX655424 EQT655424 FAP655424 FKL655424 FUH655424 GED655424 GNZ655424 GXV655424 HHR655424 HRN655424 IBJ655424 ILF655424 IVB655424 JEX655424 JOT655424 JYP655424 KIL655424 KSH655424 LCD655424 LLZ655424 LVV655424 MFR655424 MPN655424 MZJ655424 NJF655424 NTB655424 OCX655424 OMT655424 OWP655424 PGL655424 PQH655424 QAD655424 QJZ655424 QTV655424 RDR655424 RNN655424 RXJ655424 SHF655424 SRB655424 TAX655424 TKT655424 TUP655424 UEL655424 UOH655424 UYD655424 VHZ655424 VRV655424 WBR655424 WLN655424 WVJ655424 C720960 IX720960 ST720960 ACP720960 AML720960 AWH720960 BGD720960 BPZ720960 BZV720960 CJR720960 CTN720960 DDJ720960 DNF720960 DXB720960 EGX720960 EQT720960 FAP720960 FKL720960 FUH720960 GED720960 GNZ720960 GXV720960 HHR720960 HRN720960 IBJ720960 ILF720960 IVB720960 JEX720960 JOT720960 JYP720960 KIL720960 KSH720960 LCD720960 LLZ720960 LVV720960 MFR720960 MPN720960 MZJ720960 NJF720960 NTB720960 OCX720960 OMT720960 OWP720960 PGL720960 PQH720960 QAD720960 QJZ720960 QTV720960 RDR720960 RNN720960 RXJ720960 SHF720960 SRB720960 TAX720960 TKT720960 TUP720960 UEL720960 UOH720960 UYD720960 VHZ720960 VRV720960 WBR720960 WLN720960 WVJ720960 C786496 IX786496 ST786496 ACP786496 AML786496 AWH786496 BGD786496 BPZ786496 BZV786496 CJR786496 CTN786496 DDJ786496 DNF786496 DXB786496 EGX786496 EQT786496 FAP786496 FKL786496 FUH786496 GED786496 GNZ786496 GXV786496 HHR786496 HRN786496 IBJ786496 ILF786496 IVB786496 JEX786496 JOT786496 JYP786496 KIL786496 KSH786496 LCD786496 LLZ786496 LVV786496 MFR786496 MPN786496 MZJ786496 NJF786496 NTB786496 OCX786496 OMT786496 OWP786496 PGL786496 PQH786496 QAD786496 QJZ786496 QTV786496 RDR786496 RNN786496 RXJ786496 SHF786496 SRB786496 TAX786496 TKT786496 TUP786496 UEL786496 UOH786496 UYD786496 VHZ786496 VRV786496 WBR786496 WLN786496 WVJ786496 C852032 IX852032 ST852032 ACP852032 AML852032 AWH852032 BGD852032 BPZ852032 BZV852032 CJR852032 CTN852032 DDJ852032 DNF852032 DXB852032 EGX852032 EQT852032 FAP852032 FKL852032 FUH852032 GED852032 GNZ852032 GXV852032 HHR852032 HRN852032 IBJ852032 ILF852032 IVB852032 JEX852032 JOT852032 JYP852032 KIL852032 KSH852032 LCD852032 LLZ852032 LVV852032 MFR852032 MPN852032 MZJ852032 NJF852032 NTB852032 OCX852032 OMT852032 OWP852032 PGL852032 PQH852032 QAD852032 QJZ852032 QTV852032 RDR852032 RNN852032 RXJ852032 SHF852032 SRB852032 TAX852032 TKT852032 TUP852032 UEL852032 UOH852032 UYD852032 VHZ852032 VRV852032 WBR852032 WLN852032 WVJ852032 C917568 IX917568 ST917568 ACP917568 AML917568 AWH917568 BGD917568 BPZ917568 BZV917568 CJR917568 CTN917568 DDJ917568 DNF917568 DXB917568 EGX917568 EQT917568 FAP917568 FKL917568 FUH917568 GED917568 GNZ917568 GXV917568 HHR917568 HRN917568 IBJ917568 ILF917568 IVB917568 JEX917568 JOT917568 JYP917568 KIL917568 KSH917568 LCD917568 LLZ917568 LVV917568 MFR917568 MPN917568 MZJ917568 NJF917568 NTB917568 OCX917568 OMT917568 OWP917568 PGL917568 PQH917568 QAD917568 QJZ917568 QTV917568 RDR917568 RNN917568 RXJ917568 SHF917568 SRB917568 TAX917568 TKT917568 TUP917568 UEL917568 UOH917568 UYD917568 VHZ917568 VRV917568 WBR917568 WLN917568 WVJ917568 C983104 IX983104 ST983104 ACP983104 AML983104 AWH983104 BGD983104 BPZ983104 BZV983104 CJR983104 CTN983104 DDJ983104 DNF983104 DXB983104 EGX983104 EQT983104 FAP983104 FKL983104 FUH983104 GED983104 GNZ983104 GXV983104 HHR983104 HRN983104 IBJ983104 ILF983104 IVB983104 JEX983104 JOT983104 JYP983104 KIL983104 KSH983104 LCD983104 LLZ983104 LVV983104 MFR983104 MPN983104 MZJ983104 NJF983104 NTB983104 OCX983104 OMT983104 OWP983104 PGL983104 PQH983104 QAD983104 QJZ983104 QTV983104 RDR983104 RNN983104 RXJ983104 SHF983104 SRB983104 TAX983104 TKT983104 TUP983104 UEL983104 UOH983104 UYD983104 VHZ983104 VRV983104 WBR983104 WLN983104 WVJ983104 C75:C76 IX75:IX76 ST75:ST76 ACP75:ACP76 AML75:AML76 AWH75:AWH76 BGD75:BGD76 BPZ75:BPZ76 BZV75:BZV76 CJR75:CJR76 CTN75:CTN76 DDJ75:DDJ76 DNF75:DNF76 DXB75:DXB76 EGX75:EGX76 EQT75:EQT76 FAP75:FAP76 FKL75:FKL76 FUH75:FUH76 GED75:GED76 GNZ75:GNZ76 GXV75:GXV76 HHR75:HHR76 HRN75:HRN76 IBJ75:IBJ76 ILF75:ILF76 IVB75:IVB76 JEX75:JEX76 JOT75:JOT76 JYP75:JYP76 KIL75:KIL76 KSH75:KSH76 LCD75:LCD76 LLZ75:LLZ76 LVV75:LVV76 MFR75:MFR76 MPN75:MPN76 MZJ75:MZJ76 NJF75:NJF76 NTB75:NTB76 OCX75:OCX76 OMT75:OMT76 OWP75:OWP76 PGL75:PGL76 PQH75:PQH76 QAD75:QAD76 QJZ75:QJZ76 QTV75:QTV76 RDR75:RDR76 RNN75:RNN76 RXJ75:RXJ76 SHF75:SHF76 SRB75:SRB76 TAX75:TAX76 TKT75:TKT76 TUP75:TUP76 UEL75:UEL76 UOH75:UOH76 UYD75:UYD76 VHZ75:VHZ76 VRV75:VRV76 WBR75:WBR76 WLN75:WLN76 WVJ75:WVJ76 C65604:C65605 IX65604:IX65605 ST65604:ST65605 ACP65604:ACP65605 AML65604:AML65605 AWH65604:AWH65605 BGD65604:BGD65605 BPZ65604:BPZ65605 BZV65604:BZV65605 CJR65604:CJR65605 CTN65604:CTN65605 DDJ65604:DDJ65605 DNF65604:DNF65605 DXB65604:DXB65605 EGX65604:EGX65605 EQT65604:EQT65605 FAP65604:FAP65605 FKL65604:FKL65605 FUH65604:FUH65605 GED65604:GED65605 GNZ65604:GNZ65605 GXV65604:GXV65605 HHR65604:HHR65605 HRN65604:HRN65605 IBJ65604:IBJ65605 ILF65604:ILF65605 IVB65604:IVB65605 JEX65604:JEX65605 JOT65604:JOT65605 JYP65604:JYP65605 KIL65604:KIL65605 KSH65604:KSH65605 LCD65604:LCD65605 LLZ65604:LLZ65605 LVV65604:LVV65605 MFR65604:MFR65605 MPN65604:MPN65605 MZJ65604:MZJ65605 NJF65604:NJF65605 NTB65604:NTB65605 OCX65604:OCX65605 OMT65604:OMT65605 OWP65604:OWP65605 PGL65604:PGL65605 PQH65604:PQH65605 QAD65604:QAD65605 QJZ65604:QJZ65605 QTV65604:QTV65605 RDR65604:RDR65605 RNN65604:RNN65605 RXJ65604:RXJ65605 SHF65604:SHF65605 SRB65604:SRB65605 TAX65604:TAX65605 TKT65604:TKT65605 TUP65604:TUP65605 UEL65604:UEL65605 UOH65604:UOH65605 UYD65604:UYD65605 VHZ65604:VHZ65605 VRV65604:VRV65605 WBR65604:WBR65605 WLN65604:WLN65605 WVJ65604:WVJ65605 C131140:C131141 IX131140:IX131141 ST131140:ST131141 ACP131140:ACP131141 AML131140:AML131141 AWH131140:AWH131141 BGD131140:BGD131141 BPZ131140:BPZ131141 BZV131140:BZV131141 CJR131140:CJR131141 CTN131140:CTN131141 DDJ131140:DDJ131141 DNF131140:DNF131141 DXB131140:DXB131141 EGX131140:EGX131141 EQT131140:EQT131141 FAP131140:FAP131141 FKL131140:FKL131141 FUH131140:FUH131141 GED131140:GED131141 GNZ131140:GNZ131141 GXV131140:GXV131141 HHR131140:HHR131141 HRN131140:HRN131141 IBJ131140:IBJ131141 ILF131140:ILF131141 IVB131140:IVB131141 JEX131140:JEX131141 JOT131140:JOT131141 JYP131140:JYP131141 KIL131140:KIL131141 KSH131140:KSH131141 LCD131140:LCD131141 LLZ131140:LLZ131141 LVV131140:LVV131141 MFR131140:MFR131141 MPN131140:MPN131141 MZJ131140:MZJ131141 NJF131140:NJF131141 NTB131140:NTB131141 OCX131140:OCX131141 OMT131140:OMT131141 OWP131140:OWP131141 PGL131140:PGL131141 PQH131140:PQH131141 QAD131140:QAD131141 QJZ131140:QJZ131141 QTV131140:QTV131141 RDR131140:RDR131141 RNN131140:RNN131141 RXJ131140:RXJ131141 SHF131140:SHF131141 SRB131140:SRB131141 TAX131140:TAX131141 TKT131140:TKT131141 TUP131140:TUP131141 UEL131140:UEL131141 UOH131140:UOH131141 UYD131140:UYD131141 VHZ131140:VHZ131141 VRV131140:VRV131141 WBR131140:WBR131141 WLN131140:WLN131141 WVJ131140:WVJ131141 C196676:C196677 IX196676:IX196677 ST196676:ST196677 ACP196676:ACP196677 AML196676:AML196677 AWH196676:AWH196677 BGD196676:BGD196677 BPZ196676:BPZ196677 BZV196676:BZV196677 CJR196676:CJR196677 CTN196676:CTN196677 DDJ196676:DDJ196677 DNF196676:DNF196677 DXB196676:DXB196677 EGX196676:EGX196677 EQT196676:EQT196677 FAP196676:FAP196677 FKL196676:FKL196677 FUH196676:FUH196677 GED196676:GED196677 GNZ196676:GNZ196677 GXV196676:GXV196677 HHR196676:HHR196677 HRN196676:HRN196677 IBJ196676:IBJ196677 ILF196676:ILF196677 IVB196676:IVB196677 JEX196676:JEX196677 JOT196676:JOT196677 JYP196676:JYP196677 KIL196676:KIL196677 KSH196676:KSH196677 LCD196676:LCD196677 LLZ196676:LLZ196677 LVV196676:LVV196677 MFR196676:MFR196677 MPN196676:MPN196677 MZJ196676:MZJ196677 NJF196676:NJF196677 NTB196676:NTB196677 OCX196676:OCX196677 OMT196676:OMT196677 OWP196676:OWP196677 PGL196676:PGL196677 PQH196676:PQH196677 QAD196676:QAD196677 QJZ196676:QJZ196677 QTV196676:QTV196677 RDR196676:RDR196677 RNN196676:RNN196677 RXJ196676:RXJ196677 SHF196676:SHF196677 SRB196676:SRB196677 TAX196676:TAX196677 TKT196676:TKT196677 TUP196676:TUP196677 UEL196676:UEL196677 UOH196676:UOH196677 UYD196676:UYD196677 VHZ196676:VHZ196677 VRV196676:VRV196677 WBR196676:WBR196677 WLN196676:WLN196677 WVJ196676:WVJ196677 C262212:C262213 IX262212:IX262213 ST262212:ST262213 ACP262212:ACP262213 AML262212:AML262213 AWH262212:AWH262213 BGD262212:BGD262213 BPZ262212:BPZ262213 BZV262212:BZV262213 CJR262212:CJR262213 CTN262212:CTN262213 DDJ262212:DDJ262213 DNF262212:DNF262213 DXB262212:DXB262213 EGX262212:EGX262213 EQT262212:EQT262213 FAP262212:FAP262213 FKL262212:FKL262213 FUH262212:FUH262213 GED262212:GED262213 GNZ262212:GNZ262213 GXV262212:GXV262213 HHR262212:HHR262213 HRN262212:HRN262213 IBJ262212:IBJ262213 ILF262212:ILF262213 IVB262212:IVB262213 JEX262212:JEX262213 JOT262212:JOT262213 JYP262212:JYP262213 KIL262212:KIL262213 KSH262212:KSH262213 LCD262212:LCD262213 LLZ262212:LLZ262213 LVV262212:LVV262213 MFR262212:MFR262213 MPN262212:MPN262213 MZJ262212:MZJ262213 NJF262212:NJF262213 NTB262212:NTB262213 OCX262212:OCX262213 OMT262212:OMT262213 OWP262212:OWP262213 PGL262212:PGL262213 PQH262212:PQH262213 QAD262212:QAD262213 QJZ262212:QJZ262213 QTV262212:QTV262213 RDR262212:RDR262213 RNN262212:RNN262213 RXJ262212:RXJ262213 SHF262212:SHF262213 SRB262212:SRB262213 TAX262212:TAX262213 TKT262212:TKT262213 TUP262212:TUP262213 UEL262212:UEL262213 UOH262212:UOH262213 UYD262212:UYD262213 VHZ262212:VHZ262213 VRV262212:VRV262213 WBR262212:WBR262213 WLN262212:WLN262213 WVJ262212:WVJ262213 C327748:C327749 IX327748:IX327749 ST327748:ST327749 ACP327748:ACP327749 AML327748:AML327749 AWH327748:AWH327749 BGD327748:BGD327749 BPZ327748:BPZ327749 BZV327748:BZV327749 CJR327748:CJR327749 CTN327748:CTN327749 DDJ327748:DDJ327749 DNF327748:DNF327749 DXB327748:DXB327749 EGX327748:EGX327749 EQT327748:EQT327749 FAP327748:FAP327749 FKL327748:FKL327749 FUH327748:FUH327749 GED327748:GED327749 GNZ327748:GNZ327749 GXV327748:GXV327749 HHR327748:HHR327749 HRN327748:HRN327749 IBJ327748:IBJ327749 ILF327748:ILF327749 IVB327748:IVB327749 JEX327748:JEX327749 JOT327748:JOT327749 JYP327748:JYP327749 KIL327748:KIL327749 KSH327748:KSH327749 LCD327748:LCD327749 LLZ327748:LLZ327749 LVV327748:LVV327749 MFR327748:MFR327749 MPN327748:MPN327749 MZJ327748:MZJ327749 NJF327748:NJF327749 NTB327748:NTB327749 OCX327748:OCX327749 OMT327748:OMT327749 OWP327748:OWP327749 PGL327748:PGL327749 PQH327748:PQH327749 QAD327748:QAD327749 QJZ327748:QJZ327749 QTV327748:QTV327749 RDR327748:RDR327749 RNN327748:RNN327749 RXJ327748:RXJ327749 SHF327748:SHF327749 SRB327748:SRB327749 TAX327748:TAX327749 TKT327748:TKT327749 TUP327748:TUP327749 UEL327748:UEL327749 UOH327748:UOH327749 UYD327748:UYD327749 VHZ327748:VHZ327749 VRV327748:VRV327749 WBR327748:WBR327749 WLN327748:WLN327749 WVJ327748:WVJ327749 C393284:C393285 IX393284:IX393285 ST393284:ST393285 ACP393284:ACP393285 AML393284:AML393285 AWH393284:AWH393285 BGD393284:BGD393285 BPZ393284:BPZ393285 BZV393284:BZV393285 CJR393284:CJR393285 CTN393284:CTN393285 DDJ393284:DDJ393285 DNF393284:DNF393285 DXB393284:DXB393285 EGX393284:EGX393285 EQT393284:EQT393285 FAP393284:FAP393285 FKL393284:FKL393285 FUH393284:FUH393285 GED393284:GED393285 GNZ393284:GNZ393285 GXV393284:GXV393285 HHR393284:HHR393285 HRN393284:HRN393285 IBJ393284:IBJ393285 ILF393284:ILF393285 IVB393284:IVB393285 JEX393284:JEX393285 JOT393284:JOT393285 JYP393284:JYP393285 KIL393284:KIL393285 KSH393284:KSH393285 LCD393284:LCD393285 LLZ393284:LLZ393285 LVV393284:LVV393285 MFR393284:MFR393285 MPN393284:MPN393285 MZJ393284:MZJ393285 NJF393284:NJF393285 NTB393284:NTB393285 OCX393284:OCX393285 OMT393284:OMT393285 OWP393284:OWP393285 PGL393284:PGL393285 PQH393284:PQH393285 QAD393284:QAD393285 QJZ393284:QJZ393285 QTV393284:QTV393285 RDR393284:RDR393285 RNN393284:RNN393285 RXJ393284:RXJ393285 SHF393284:SHF393285 SRB393284:SRB393285 TAX393284:TAX393285 TKT393284:TKT393285 TUP393284:TUP393285 UEL393284:UEL393285 UOH393284:UOH393285 UYD393284:UYD393285 VHZ393284:VHZ393285 VRV393284:VRV393285 WBR393284:WBR393285 WLN393284:WLN393285 WVJ393284:WVJ393285 C458820:C458821 IX458820:IX458821 ST458820:ST458821 ACP458820:ACP458821 AML458820:AML458821 AWH458820:AWH458821 BGD458820:BGD458821 BPZ458820:BPZ458821 BZV458820:BZV458821 CJR458820:CJR458821 CTN458820:CTN458821 DDJ458820:DDJ458821 DNF458820:DNF458821 DXB458820:DXB458821 EGX458820:EGX458821 EQT458820:EQT458821 FAP458820:FAP458821 FKL458820:FKL458821 FUH458820:FUH458821 GED458820:GED458821 GNZ458820:GNZ458821 GXV458820:GXV458821 HHR458820:HHR458821 HRN458820:HRN458821 IBJ458820:IBJ458821 ILF458820:ILF458821 IVB458820:IVB458821 JEX458820:JEX458821 JOT458820:JOT458821 JYP458820:JYP458821 KIL458820:KIL458821 KSH458820:KSH458821 LCD458820:LCD458821 LLZ458820:LLZ458821 LVV458820:LVV458821 MFR458820:MFR458821 MPN458820:MPN458821 MZJ458820:MZJ458821 NJF458820:NJF458821 NTB458820:NTB458821 OCX458820:OCX458821 OMT458820:OMT458821 OWP458820:OWP458821 PGL458820:PGL458821 PQH458820:PQH458821 QAD458820:QAD458821 QJZ458820:QJZ458821 QTV458820:QTV458821 RDR458820:RDR458821 RNN458820:RNN458821 RXJ458820:RXJ458821 SHF458820:SHF458821 SRB458820:SRB458821 TAX458820:TAX458821 TKT458820:TKT458821 TUP458820:TUP458821 UEL458820:UEL458821 UOH458820:UOH458821 UYD458820:UYD458821 VHZ458820:VHZ458821 VRV458820:VRV458821 WBR458820:WBR458821 WLN458820:WLN458821 WVJ458820:WVJ458821 C524356:C524357 IX524356:IX524357 ST524356:ST524357 ACP524356:ACP524357 AML524356:AML524357 AWH524356:AWH524357 BGD524356:BGD524357 BPZ524356:BPZ524357 BZV524356:BZV524357 CJR524356:CJR524357 CTN524356:CTN524357 DDJ524356:DDJ524357 DNF524356:DNF524357 DXB524356:DXB524357 EGX524356:EGX524357 EQT524356:EQT524357 FAP524356:FAP524357 FKL524356:FKL524357 FUH524356:FUH524357 GED524356:GED524357 GNZ524356:GNZ524357 GXV524356:GXV524357 HHR524356:HHR524357 HRN524356:HRN524357 IBJ524356:IBJ524357 ILF524356:ILF524357 IVB524356:IVB524357 JEX524356:JEX524357 JOT524356:JOT524357 JYP524356:JYP524357 KIL524356:KIL524357 KSH524356:KSH524357 LCD524356:LCD524357 LLZ524356:LLZ524357 LVV524356:LVV524357 MFR524356:MFR524357 MPN524356:MPN524357 MZJ524356:MZJ524357 NJF524356:NJF524357 NTB524356:NTB524357 OCX524356:OCX524357 OMT524356:OMT524357 OWP524356:OWP524357 PGL524356:PGL524357 PQH524356:PQH524357 QAD524356:QAD524357 QJZ524356:QJZ524357 QTV524356:QTV524357 RDR524356:RDR524357 RNN524356:RNN524357 RXJ524356:RXJ524357 SHF524356:SHF524357 SRB524356:SRB524357 TAX524356:TAX524357 TKT524356:TKT524357 TUP524356:TUP524357 UEL524356:UEL524357 UOH524356:UOH524357 UYD524356:UYD524357 VHZ524356:VHZ524357 VRV524356:VRV524357 WBR524356:WBR524357 WLN524356:WLN524357 WVJ524356:WVJ524357 C589892:C589893 IX589892:IX589893 ST589892:ST589893 ACP589892:ACP589893 AML589892:AML589893 AWH589892:AWH589893 BGD589892:BGD589893 BPZ589892:BPZ589893 BZV589892:BZV589893 CJR589892:CJR589893 CTN589892:CTN589893 DDJ589892:DDJ589893 DNF589892:DNF589893 DXB589892:DXB589893 EGX589892:EGX589893 EQT589892:EQT589893 FAP589892:FAP589893 FKL589892:FKL589893 FUH589892:FUH589893 GED589892:GED589893 GNZ589892:GNZ589893 GXV589892:GXV589893 HHR589892:HHR589893 HRN589892:HRN589893 IBJ589892:IBJ589893 ILF589892:ILF589893 IVB589892:IVB589893 JEX589892:JEX589893 JOT589892:JOT589893 JYP589892:JYP589893 KIL589892:KIL589893 KSH589892:KSH589893 LCD589892:LCD589893 LLZ589892:LLZ589893 LVV589892:LVV589893 MFR589892:MFR589893 MPN589892:MPN589893 MZJ589892:MZJ589893 NJF589892:NJF589893 NTB589892:NTB589893 OCX589892:OCX589893 OMT589892:OMT589893 OWP589892:OWP589893 PGL589892:PGL589893 PQH589892:PQH589893 QAD589892:QAD589893 QJZ589892:QJZ589893 QTV589892:QTV589893 RDR589892:RDR589893 RNN589892:RNN589893 RXJ589892:RXJ589893 SHF589892:SHF589893 SRB589892:SRB589893 TAX589892:TAX589893 TKT589892:TKT589893 TUP589892:TUP589893 UEL589892:UEL589893 UOH589892:UOH589893 UYD589892:UYD589893 VHZ589892:VHZ589893 VRV589892:VRV589893 WBR589892:WBR589893 WLN589892:WLN589893 WVJ589892:WVJ589893 C655428:C655429 IX655428:IX655429 ST655428:ST655429 ACP655428:ACP655429 AML655428:AML655429 AWH655428:AWH655429 BGD655428:BGD655429 BPZ655428:BPZ655429 BZV655428:BZV655429 CJR655428:CJR655429 CTN655428:CTN655429 DDJ655428:DDJ655429 DNF655428:DNF655429 DXB655428:DXB655429 EGX655428:EGX655429 EQT655428:EQT655429 FAP655428:FAP655429 FKL655428:FKL655429 FUH655428:FUH655429 GED655428:GED655429 GNZ655428:GNZ655429 GXV655428:GXV655429 HHR655428:HHR655429 HRN655428:HRN655429 IBJ655428:IBJ655429 ILF655428:ILF655429 IVB655428:IVB655429 JEX655428:JEX655429 JOT655428:JOT655429 JYP655428:JYP655429 KIL655428:KIL655429 KSH655428:KSH655429 LCD655428:LCD655429 LLZ655428:LLZ655429 LVV655428:LVV655429 MFR655428:MFR655429 MPN655428:MPN655429 MZJ655428:MZJ655429 NJF655428:NJF655429 NTB655428:NTB655429 OCX655428:OCX655429 OMT655428:OMT655429 OWP655428:OWP655429 PGL655428:PGL655429 PQH655428:PQH655429 QAD655428:QAD655429 QJZ655428:QJZ655429 QTV655428:QTV655429 RDR655428:RDR655429 RNN655428:RNN655429 RXJ655428:RXJ655429 SHF655428:SHF655429 SRB655428:SRB655429 TAX655428:TAX655429 TKT655428:TKT655429 TUP655428:TUP655429 UEL655428:UEL655429 UOH655428:UOH655429 UYD655428:UYD655429 VHZ655428:VHZ655429 VRV655428:VRV655429 WBR655428:WBR655429 WLN655428:WLN655429 WVJ655428:WVJ655429 C720964:C720965 IX720964:IX720965 ST720964:ST720965 ACP720964:ACP720965 AML720964:AML720965 AWH720964:AWH720965 BGD720964:BGD720965 BPZ720964:BPZ720965 BZV720964:BZV720965 CJR720964:CJR720965 CTN720964:CTN720965 DDJ720964:DDJ720965 DNF720964:DNF720965 DXB720964:DXB720965 EGX720964:EGX720965 EQT720964:EQT720965 FAP720964:FAP720965 FKL720964:FKL720965 FUH720964:FUH720965 GED720964:GED720965 GNZ720964:GNZ720965 GXV720964:GXV720965 HHR720964:HHR720965 HRN720964:HRN720965 IBJ720964:IBJ720965 ILF720964:ILF720965 IVB720964:IVB720965 JEX720964:JEX720965 JOT720964:JOT720965 JYP720964:JYP720965 KIL720964:KIL720965 KSH720964:KSH720965 LCD720964:LCD720965 LLZ720964:LLZ720965 LVV720964:LVV720965 MFR720964:MFR720965 MPN720964:MPN720965 MZJ720964:MZJ720965 NJF720964:NJF720965 NTB720964:NTB720965 OCX720964:OCX720965 OMT720964:OMT720965 OWP720964:OWP720965 PGL720964:PGL720965 PQH720964:PQH720965 QAD720964:QAD720965 QJZ720964:QJZ720965 QTV720964:QTV720965 RDR720964:RDR720965 RNN720964:RNN720965 RXJ720964:RXJ720965 SHF720964:SHF720965 SRB720964:SRB720965 TAX720964:TAX720965 TKT720964:TKT720965 TUP720964:TUP720965 UEL720964:UEL720965 UOH720964:UOH720965 UYD720964:UYD720965 VHZ720964:VHZ720965 VRV720964:VRV720965 WBR720964:WBR720965 WLN720964:WLN720965 WVJ720964:WVJ720965 C786500:C786501 IX786500:IX786501 ST786500:ST786501 ACP786500:ACP786501 AML786500:AML786501 AWH786500:AWH786501 BGD786500:BGD786501 BPZ786500:BPZ786501 BZV786500:BZV786501 CJR786500:CJR786501 CTN786500:CTN786501 DDJ786500:DDJ786501 DNF786500:DNF786501 DXB786500:DXB786501 EGX786500:EGX786501 EQT786500:EQT786501 FAP786500:FAP786501 FKL786500:FKL786501 FUH786500:FUH786501 GED786500:GED786501 GNZ786500:GNZ786501 GXV786500:GXV786501 HHR786500:HHR786501 HRN786500:HRN786501 IBJ786500:IBJ786501 ILF786500:ILF786501 IVB786500:IVB786501 JEX786500:JEX786501 JOT786500:JOT786501 JYP786500:JYP786501 KIL786500:KIL786501 KSH786500:KSH786501 LCD786500:LCD786501 LLZ786500:LLZ786501 LVV786500:LVV786501 MFR786500:MFR786501 MPN786500:MPN786501 MZJ786500:MZJ786501 NJF786500:NJF786501 NTB786500:NTB786501 OCX786500:OCX786501 OMT786500:OMT786501 OWP786500:OWP786501 PGL786500:PGL786501 PQH786500:PQH786501 QAD786500:QAD786501 QJZ786500:QJZ786501 QTV786500:QTV786501 RDR786500:RDR786501 RNN786500:RNN786501 RXJ786500:RXJ786501 SHF786500:SHF786501 SRB786500:SRB786501 TAX786500:TAX786501 TKT786500:TKT786501 TUP786500:TUP786501 UEL786500:UEL786501 UOH786500:UOH786501 UYD786500:UYD786501 VHZ786500:VHZ786501 VRV786500:VRV786501 WBR786500:WBR786501 WLN786500:WLN786501 WVJ786500:WVJ786501 C852036:C852037 IX852036:IX852037 ST852036:ST852037 ACP852036:ACP852037 AML852036:AML852037 AWH852036:AWH852037 BGD852036:BGD852037 BPZ852036:BPZ852037 BZV852036:BZV852037 CJR852036:CJR852037 CTN852036:CTN852037 DDJ852036:DDJ852037 DNF852036:DNF852037 DXB852036:DXB852037 EGX852036:EGX852037 EQT852036:EQT852037 FAP852036:FAP852037 FKL852036:FKL852037 FUH852036:FUH852037 GED852036:GED852037 GNZ852036:GNZ852037 GXV852036:GXV852037 HHR852036:HHR852037 HRN852036:HRN852037 IBJ852036:IBJ852037 ILF852036:ILF852037 IVB852036:IVB852037 JEX852036:JEX852037 JOT852036:JOT852037 JYP852036:JYP852037 KIL852036:KIL852037 KSH852036:KSH852037 LCD852036:LCD852037 LLZ852036:LLZ852037 LVV852036:LVV852037 MFR852036:MFR852037 MPN852036:MPN852037 MZJ852036:MZJ852037 NJF852036:NJF852037 NTB852036:NTB852037 OCX852036:OCX852037 OMT852036:OMT852037 OWP852036:OWP852037 PGL852036:PGL852037 PQH852036:PQH852037 QAD852036:QAD852037 QJZ852036:QJZ852037 QTV852036:QTV852037 RDR852036:RDR852037 RNN852036:RNN852037 RXJ852036:RXJ852037 SHF852036:SHF852037 SRB852036:SRB852037 TAX852036:TAX852037 TKT852036:TKT852037 TUP852036:TUP852037 UEL852036:UEL852037 UOH852036:UOH852037 UYD852036:UYD852037 VHZ852036:VHZ852037 VRV852036:VRV852037 WBR852036:WBR852037 WLN852036:WLN852037 WVJ852036:WVJ852037 C917572:C917573 IX917572:IX917573 ST917572:ST917573 ACP917572:ACP917573 AML917572:AML917573 AWH917572:AWH917573 BGD917572:BGD917573 BPZ917572:BPZ917573 BZV917572:BZV917573 CJR917572:CJR917573 CTN917572:CTN917573 DDJ917572:DDJ917573 DNF917572:DNF917573 DXB917572:DXB917573 EGX917572:EGX917573 EQT917572:EQT917573 FAP917572:FAP917573 FKL917572:FKL917573 FUH917572:FUH917573 GED917572:GED917573 GNZ917572:GNZ917573 GXV917572:GXV917573 HHR917572:HHR917573 HRN917572:HRN917573 IBJ917572:IBJ917573 ILF917572:ILF917573 IVB917572:IVB917573 JEX917572:JEX917573 JOT917572:JOT917573 JYP917572:JYP917573 KIL917572:KIL917573 KSH917572:KSH917573 LCD917572:LCD917573 LLZ917572:LLZ917573 LVV917572:LVV917573 MFR917572:MFR917573 MPN917572:MPN917573 MZJ917572:MZJ917573 NJF917572:NJF917573 NTB917572:NTB917573 OCX917572:OCX917573 OMT917572:OMT917573 OWP917572:OWP917573 PGL917572:PGL917573 PQH917572:PQH917573 QAD917572:QAD917573 QJZ917572:QJZ917573 QTV917572:QTV917573 RDR917572:RDR917573 RNN917572:RNN917573 RXJ917572:RXJ917573 SHF917572:SHF917573 SRB917572:SRB917573 TAX917572:TAX917573 TKT917572:TKT917573 TUP917572:TUP917573 UEL917572:UEL917573 UOH917572:UOH917573 UYD917572:UYD917573 VHZ917572:VHZ917573 VRV917572:VRV917573 WBR917572:WBR917573 WLN917572:WLN917573 WVJ917572:WVJ917573 C983108:C983109 IX983108:IX983109 ST983108:ST983109 ACP983108:ACP983109 AML983108:AML983109 AWH983108:AWH983109 BGD983108:BGD983109 BPZ983108:BPZ983109 BZV983108:BZV983109 CJR983108:CJR983109 CTN983108:CTN983109 DDJ983108:DDJ983109 DNF983108:DNF983109 DXB983108:DXB983109 EGX983108:EGX983109 EQT983108:EQT983109 FAP983108:FAP983109 FKL983108:FKL983109 FUH983108:FUH983109 GED983108:GED983109 GNZ983108:GNZ983109 GXV983108:GXV983109 HHR983108:HHR983109 HRN983108:HRN983109 IBJ983108:IBJ983109 ILF983108:ILF983109 IVB983108:IVB983109 JEX983108:JEX983109 JOT983108:JOT983109 JYP983108:JYP983109 KIL983108:KIL983109 KSH983108:KSH983109 LCD983108:LCD983109 LLZ983108:LLZ983109 LVV983108:LVV983109 MFR983108:MFR983109 MPN983108:MPN983109 MZJ983108:MZJ983109 NJF983108:NJF983109 NTB983108:NTB983109 OCX983108:OCX983109 OMT983108:OMT983109 OWP983108:OWP983109 PGL983108:PGL983109 PQH983108:PQH983109 QAD983108:QAD983109 QJZ983108:QJZ983109 QTV983108:QTV983109 RDR983108:RDR983109 RNN983108:RNN983109 RXJ983108:RXJ983109 SHF983108:SHF983109 SRB983108:SRB983109 TAX983108:TAX983109 TKT983108:TKT983109 TUP983108:TUP983109 UEL983108:UEL983109 UOH983108:UOH983109 UYD983108:UYD983109 VHZ983108:VHZ983109 VRV983108:VRV983109 WBR983108:WBR983109 WLN983108:WLN983109 WVJ983108:WVJ983109 G78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G65607 JB65607 SX65607 ACT65607 AMP65607 AWL65607 BGH65607 BQD65607 BZZ65607 CJV65607 CTR65607 DDN65607 DNJ65607 DXF65607 EHB65607 EQX65607 FAT65607 FKP65607 FUL65607 GEH65607 GOD65607 GXZ65607 HHV65607 HRR65607 IBN65607 ILJ65607 IVF65607 JFB65607 JOX65607 JYT65607 KIP65607 KSL65607 LCH65607 LMD65607 LVZ65607 MFV65607 MPR65607 MZN65607 NJJ65607 NTF65607 ODB65607 OMX65607 OWT65607 PGP65607 PQL65607 QAH65607 QKD65607 QTZ65607 RDV65607 RNR65607 RXN65607 SHJ65607 SRF65607 TBB65607 TKX65607 TUT65607 UEP65607 UOL65607 UYH65607 VID65607 VRZ65607 WBV65607 WLR65607 WVN65607 G131143 JB131143 SX131143 ACT131143 AMP131143 AWL131143 BGH131143 BQD131143 BZZ131143 CJV131143 CTR131143 DDN131143 DNJ131143 DXF131143 EHB131143 EQX131143 FAT131143 FKP131143 FUL131143 GEH131143 GOD131143 GXZ131143 HHV131143 HRR131143 IBN131143 ILJ131143 IVF131143 JFB131143 JOX131143 JYT131143 KIP131143 KSL131143 LCH131143 LMD131143 LVZ131143 MFV131143 MPR131143 MZN131143 NJJ131143 NTF131143 ODB131143 OMX131143 OWT131143 PGP131143 PQL131143 QAH131143 QKD131143 QTZ131143 RDV131143 RNR131143 RXN131143 SHJ131143 SRF131143 TBB131143 TKX131143 TUT131143 UEP131143 UOL131143 UYH131143 VID131143 VRZ131143 WBV131143 WLR131143 WVN131143 G196679 JB196679 SX196679 ACT196679 AMP196679 AWL196679 BGH196679 BQD196679 BZZ196679 CJV196679 CTR196679 DDN196679 DNJ196679 DXF196679 EHB196679 EQX196679 FAT196679 FKP196679 FUL196679 GEH196679 GOD196679 GXZ196679 HHV196679 HRR196679 IBN196679 ILJ196679 IVF196679 JFB196679 JOX196679 JYT196679 KIP196679 KSL196679 LCH196679 LMD196679 LVZ196679 MFV196679 MPR196679 MZN196679 NJJ196679 NTF196679 ODB196679 OMX196679 OWT196679 PGP196679 PQL196679 QAH196679 QKD196679 QTZ196679 RDV196679 RNR196679 RXN196679 SHJ196679 SRF196679 TBB196679 TKX196679 TUT196679 UEP196679 UOL196679 UYH196679 VID196679 VRZ196679 WBV196679 WLR196679 WVN196679 G262215 JB262215 SX262215 ACT262215 AMP262215 AWL262215 BGH262215 BQD262215 BZZ262215 CJV262215 CTR262215 DDN262215 DNJ262215 DXF262215 EHB262215 EQX262215 FAT262215 FKP262215 FUL262215 GEH262215 GOD262215 GXZ262215 HHV262215 HRR262215 IBN262215 ILJ262215 IVF262215 JFB262215 JOX262215 JYT262215 KIP262215 KSL262215 LCH262215 LMD262215 LVZ262215 MFV262215 MPR262215 MZN262215 NJJ262215 NTF262215 ODB262215 OMX262215 OWT262215 PGP262215 PQL262215 QAH262215 QKD262215 QTZ262215 RDV262215 RNR262215 RXN262215 SHJ262215 SRF262215 TBB262215 TKX262215 TUT262215 UEP262215 UOL262215 UYH262215 VID262215 VRZ262215 WBV262215 WLR262215 WVN262215 G327751 JB327751 SX327751 ACT327751 AMP327751 AWL327751 BGH327751 BQD327751 BZZ327751 CJV327751 CTR327751 DDN327751 DNJ327751 DXF327751 EHB327751 EQX327751 FAT327751 FKP327751 FUL327751 GEH327751 GOD327751 GXZ327751 HHV327751 HRR327751 IBN327751 ILJ327751 IVF327751 JFB327751 JOX327751 JYT327751 KIP327751 KSL327751 LCH327751 LMD327751 LVZ327751 MFV327751 MPR327751 MZN327751 NJJ327751 NTF327751 ODB327751 OMX327751 OWT327751 PGP327751 PQL327751 QAH327751 QKD327751 QTZ327751 RDV327751 RNR327751 RXN327751 SHJ327751 SRF327751 TBB327751 TKX327751 TUT327751 UEP327751 UOL327751 UYH327751 VID327751 VRZ327751 WBV327751 WLR327751 WVN327751 G393287 JB393287 SX393287 ACT393287 AMP393287 AWL393287 BGH393287 BQD393287 BZZ393287 CJV393287 CTR393287 DDN393287 DNJ393287 DXF393287 EHB393287 EQX393287 FAT393287 FKP393287 FUL393287 GEH393287 GOD393287 GXZ393287 HHV393287 HRR393287 IBN393287 ILJ393287 IVF393287 JFB393287 JOX393287 JYT393287 KIP393287 KSL393287 LCH393287 LMD393287 LVZ393287 MFV393287 MPR393287 MZN393287 NJJ393287 NTF393287 ODB393287 OMX393287 OWT393287 PGP393287 PQL393287 QAH393287 QKD393287 QTZ393287 RDV393287 RNR393287 RXN393287 SHJ393287 SRF393287 TBB393287 TKX393287 TUT393287 UEP393287 UOL393287 UYH393287 VID393287 VRZ393287 WBV393287 WLR393287 WVN393287 G458823 JB458823 SX458823 ACT458823 AMP458823 AWL458823 BGH458823 BQD458823 BZZ458823 CJV458823 CTR458823 DDN458823 DNJ458823 DXF458823 EHB458823 EQX458823 FAT458823 FKP458823 FUL458823 GEH458823 GOD458823 GXZ458823 HHV458823 HRR458823 IBN458823 ILJ458823 IVF458823 JFB458823 JOX458823 JYT458823 KIP458823 KSL458823 LCH458823 LMD458823 LVZ458823 MFV458823 MPR458823 MZN458823 NJJ458823 NTF458823 ODB458823 OMX458823 OWT458823 PGP458823 PQL458823 QAH458823 QKD458823 QTZ458823 RDV458823 RNR458823 RXN458823 SHJ458823 SRF458823 TBB458823 TKX458823 TUT458823 UEP458823 UOL458823 UYH458823 VID458823 VRZ458823 WBV458823 WLR458823 WVN458823 G524359 JB524359 SX524359 ACT524359 AMP524359 AWL524359 BGH524359 BQD524359 BZZ524359 CJV524359 CTR524359 DDN524359 DNJ524359 DXF524359 EHB524359 EQX524359 FAT524359 FKP524359 FUL524359 GEH524359 GOD524359 GXZ524359 HHV524359 HRR524359 IBN524359 ILJ524359 IVF524359 JFB524359 JOX524359 JYT524359 KIP524359 KSL524359 LCH524359 LMD524359 LVZ524359 MFV524359 MPR524359 MZN524359 NJJ524359 NTF524359 ODB524359 OMX524359 OWT524359 PGP524359 PQL524359 QAH524359 QKD524359 QTZ524359 RDV524359 RNR524359 RXN524359 SHJ524359 SRF524359 TBB524359 TKX524359 TUT524359 UEP524359 UOL524359 UYH524359 VID524359 VRZ524359 WBV524359 WLR524359 WVN524359 G589895 JB589895 SX589895 ACT589895 AMP589895 AWL589895 BGH589895 BQD589895 BZZ589895 CJV589895 CTR589895 DDN589895 DNJ589895 DXF589895 EHB589895 EQX589895 FAT589895 FKP589895 FUL589895 GEH589895 GOD589895 GXZ589895 HHV589895 HRR589895 IBN589895 ILJ589895 IVF589895 JFB589895 JOX589895 JYT589895 KIP589895 KSL589895 LCH589895 LMD589895 LVZ589895 MFV589895 MPR589895 MZN589895 NJJ589895 NTF589895 ODB589895 OMX589895 OWT589895 PGP589895 PQL589895 QAH589895 QKD589895 QTZ589895 RDV589895 RNR589895 RXN589895 SHJ589895 SRF589895 TBB589895 TKX589895 TUT589895 UEP589895 UOL589895 UYH589895 VID589895 VRZ589895 WBV589895 WLR589895 WVN589895 G655431 JB655431 SX655431 ACT655431 AMP655431 AWL655431 BGH655431 BQD655431 BZZ655431 CJV655431 CTR655431 DDN655431 DNJ655431 DXF655431 EHB655431 EQX655431 FAT655431 FKP655431 FUL655431 GEH655431 GOD655431 GXZ655431 HHV655431 HRR655431 IBN655431 ILJ655431 IVF655431 JFB655431 JOX655431 JYT655431 KIP655431 KSL655431 LCH655431 LMD655431 LVZ655431 MFV655431 MPR655431 MZN655431 NJJ655431 NTF655431 ODB655431 OMX655431 OWT655431 PGP655431 PQL655431 QAH655431 QKD655431 QTZ655431 RDV655431 RNR655431 RXN655431 SHJ655431 SRF655431 TBB655431 TKX655431 TUT655431 UEP655431 UOL655431 UYH655431 VID655431 VRZ655431 WBV655431 WLR655431 WVN655431 G720967 JB720967 SX720967 ACT720967 AMP720967 AWL720967 BGH720967 BQD720967 BZZ720967 CJV720967 CTR720967 DDN720967 DNJ720967 DXF720967 EHB720967 EQX720967 FAT720967 FKP720967 FUL720967 GEH720967 GOD720967 GXZ720967 HHV720967 HRR720967 IBN720967 ILJ720967 IVF720967 JFB720967 JOX720967 JYT720967 KIP720967 KSL720967 LCH720967 LMD720967 LVZ720967 MFV720967 MPR720967 MZN720967 NJJ720967 NTF720967 ODB720967 OMX720967 OWT720967 PGP720967 PQL720967 QAH720967 QKD720967 QTZ720967 RDV720967 RNR720967 RXN720967 SHJ720967 SRF720967 TBB720967 TKX720967 TUT720967 UEP720967 UOL720967 UYH720967 VID720967 VRZ720967 WBV720967 WLR720967 WVN720967 G786503 JB786503 SX786503 ACT786503 AMP786503 AWL786503 BGH786503 BQD786503 BZZ786503 CJV786503 CTR786503 DDN786503 DNJ786503 DXF786503 EHB786503 EQX786503 FAT786503 FKP786503 FUL786503 GEH786503 GOD786503 GXZ786503 HHV786503 HRR786503 IBN786503 ILJ786503 IVF786503 JFB786503 JOX786503 JYT786503 KIP786503 KSL786503 LCH786503 LMD786503 LVZ786503 MFV786503 MPR786503 MZN786503 NJJ786503 NTF786503 ODB786503 OMX786503 OWT786503 PGP786503 PQL786503 QAH786503 QKD786503 QTZ786503 RDV786503 RNR786503 RXN786503 SHJ786503 SRF786503 TBB786503 TKX786503 TUT786503 UEP786503 UOL786503 UYH786503 VID786503 VRZ786503 WBV786503 WLR786503 WVN786503 G852039 JB852039 SX852039 ACT852039 AMP852039 AWL852039 BGH852039 BQD852039 BZZ852039 CJV852039 CTR852039 DDN852039 DNJ852039 DXF852039 EHB852039 EQX852039 FAT852039 FKP852039 FUL852039 GEH852039 GOD852039 GXZ852039 HHV852039 HRR852039 IBN852039 ILJ852039 IVF852039 JFB852039 JOX852039 JYT852039 KIP852039 KSL852039 LCH852039 LMD852039 LVZ852039 MFV852039 MPR852039 MZN852039 NJJ852039 NTF852039 ODB852039 OMX852039 OWT852039 PGP852039 PQL852039 QAH852039 QKD852039 QTZ852039 RDV852039 RNR852039 RXN852039 SHJ852039 SRF852039 TBB852039 TKX852039 TUT852039 UEP852039 UOL852039 UYH852039 VID852039 VRZ852039 WBV852039 WLR852039 WVN852039 G917575 JB917575 SX917575 ACT917575 AMP917575 AWL917575 BGH917575 BQD917575 BZZ917575 CJV917575 CTR917575 DDN917575 DNJ917575 DXF917575 EHB917575 EQX917575 FAT917575 FKP917575 FUL917575 GEH917575 GOD917575 GXZ917575 HHV917575 HRR917575 IBN917575 ILJ917575 IVF917575 JFB917575 JOX917575 JYT917575 KIP917575 KSL917575 LCH917575 LMD917575 LVZ917575 MFV917575 MPR917575 MZN917575 NJJ917575 NTF917575 ODB917575 OMX917575 OWT917575 PGP917575 PQL917575 QAH917575 QKD917575 QTZ917575 RDV917575 RNR917575 RXN917575 SHJ917575 SRF917575 TBB917575 TKX917575 TUT917575 UEP917575 UOL917575 UYH917575 VID917575 VRZ917575 WBV917575 WLR917575 WVN917575 G983111 JB983111 SX983111 ACT983111 AMP983111 AWL983111 BGH983111 BQD983111 BZZ983111 CJV983111 CTR983111 DDN983111 DNJ983111 DXF983111 EHB983111 EQX983111 FAT983111 FKP983111 FUL983111 GEH983111 GOD983111 GXZ983111 HHV983111 HRR983111 IBN983111 ILJ983111 IVF983111 JFB983111 JOX983111 JYT983111 KIP983111 KSL983111 LCH983111 LMD983111 LVZ983111 MFV983111 MPR983111 MZN983111 NJJ983111 NTF983111 ODB983111 OMX983111 OWT983111 PGP983111 PQL983111 QAH983111 QKD983111 QTZ983111 RDV983111 RNR983111 RXN983111 SHJ983111 SRF983111 TBB983111 TKX983111 TUT983111 UEP983111 UOL983111 UYH983111 VID983111 VRZ983111 WBV983111 WLR983111 WVN983111 G83 JB83 SX83 ACT83 AMP83 AWL83 BGH83 BQD83 BZZ83 CJV83 CTR83 DDN83 DNJ83 DXF83 EHB83 EQX83 FAT83 FKP83 FUL83 GEH83 GOD83 GXZ83 HHV83 HRR83 IBN83 ILJ83 IVF83 JFB83 JOX83 JYT83 KIP83 KSL83 LCH83 LMD83 LVZ83 MFV83 MPR83 MZN83 NJJ83 NTF83 ODB83 OMX83 OWT83 PGP83 PQL83 QAH83 QKD83 QTZ83 RDV83 RNR83 RXN83 SHJ83 SRF83 TBB83 TKX83 TUT83 UEP83 UOL83 UYH83 VID83 VRZ83 WBV83 WLR83 WVN83 G65612 JB65612 SX65612 ACT65612 AMP65612 AWL65612 BGH65612 BQD65612 BZZ65612 CJV65612 CTR65612 DDN65612 DNJ65612 DXF65612 EHB65612 EQX65612 FAT65612 FKP65612 FUL65612 GEH65612 GOD65612 GXZ65612 HHV65612 HRR65612 IBN65612 ILJ65612 IVF65612 JFB65612 JOX65612 JYT65612 KIP65612 KSL65612 LCH65612 LMD65612 LVZ65612 MFV65612 MPR65612 MZN65612 NJJ65612 NTF65612 ODB65612 OMX65612 OWT65612 PGP65612 PQL65612 QAH65612 QKD65612 QTZ65612 RDV65612 RNR65612 RXN65612 SHJ65612 SRF65612 TBB65612 TKX65612 TUT65612 UEP65612 UOL65612 UYH65612 VID65612 VRZ65612 WBV65612 WLR65612 WVN65612 G131148 JB131148 SX131148 ACT131148 AMP131148 AWL131148 BGH131148 BQD131148 BZZ131148 CJV131148 CTR131148 DDN131148 DNJ131148 DXF131148 EHB131148 EQX131148 FAT131148 FKP131148 FUL131148 GEH131148 GOD131148 GXZ131148 HHV131148 HRR131148 IBN131148 ILJ131148 IVF131148 JFB131148 JOX131148 JYT131148 KIP131148 KSL131148 LCH131148 LMD131148 LVZ131148 MFV131148 MPR131148 MZN131148 NJJ131148 NTF131148 ODB131148 OMX131148 OWT131148 PGP131148 PQL131148 QAH131148 QKD131148 QTZ131148 RDV131148 RNR131148 RXN131148 SHJ131148 SRF131148 TBB131148 TKX131148 TUT131148 UEP131148 UOL131148 UYH131148 VID131148 VRZ131148 WBV131148 WLR131148 WVN131148 G196684 JB196684 SX196684 ACT196684 AMP196684 AWL196684 BGH196684 BQD196684 BZZ196684 CJV196684 CTR196684 DDN196684 DNJ196684 DXF196684 EHB196684 EQX196684 FAT196684 FKP196684 FUL196684 GEH196684 GOD196684 GXZ196684 HHV196684 HRR196684 IBN196684 ILJ196684 IVF196684 JFB196684 JOX196684 JYT196684 KIP196684 KSL196684 LCH196684 LMD196684 LVZ196684 MFV196684 MPR196684 MZN196684 NJJ196684 NTF196684 ODB196684 OMX196684 OWT196684 PGP196684 PQL196684 QAH196684 QKD196684 QTZ196684 RDV196684 RNR196684 RXN196684 SHJ196684 SRF196684 TBB196684 TKX196684 TUT196684 UEP196684 UOL196684 UYH196684 VID196684 VRZ196684 WBV196684 WLR196684 WVN196684 G262220 JB262220 SX262220 ACT262220 AMP262220 AWL262220 BGH262220 BQD262220 BZZ262220 CJV262220 CTR262220 DDN262220 DNJ262220 DXF262220 EHB262220 EQX262220 FAT262220 FKP262220 FUL262220 GEH262220 GOD262220 GXZ262220 HHV262220 HRR262220 IBN262220 ILJ262220 IVF262220 JFB262220 JOX262220 JYT262220 KIP262220 KSL262220 LCH262220 LMD262220 LVZ262220 MFV262220 MPR262220 MZN262220 NJJ262220 NTF262220 ODB262220 OMX262220 OWT262220 PGP262220 PQL262220 QAH262220 QKD262220 QTZ262220 RDV262220 RNR262220 RXN262220 SHJ262220 SRF262220 TBB262220 TKX262220 TUT262220 UEP262220 UOL262220 UYH262220 VID262220 VRZ262220 WBV262220 WLR262220 WVN262220 G327756 JB327756 SX327756 ACT327756 AMP327756 AWL327756 BGH327756 BQD327756 BZZ327756 CJV327756 CTR327756 DDN327756 DNJ327756 DXF327756 EHB327756 EQX327756 FAT327756 FKP327756 FUL327756 GEH327756 GOD327756 GXZ327756 HHV327756 HRR327756 IBN327756 ILJ327756 IVF327756 JFB327756 JOX327756 JYT327756 KIP327756 KSL327756 LCH327756 LMD327756 LVZ327756 MFV327756 MPR327756 MZN327756 NJJ327756 NTF327756 ODB327756 OMX327756 OWT327756 PGP327756 PQL327756 QAH327756 QKD327756 QTZ327756 RDV327756 RNR327756 RXN327756 SHJ327756 SRF327756 TBB327756 TKX327756 TUT327756 UEP327756 UOL327756 UYH327756 VID327756 VRZ327756 WBV327756 WLR327756 WVN327756 G393292 JB393292 SX393292 ACT393292 AMP393292 AWL393292 BGH393292 BQD393292 BZZ393292 CJV393292 CTR393292 DDN393292 DNJ393292 DXF393292 EHB393292 EQX393292 FAT393292 FKP393292 FUL393292 GEH393292 GOD393292 GXZ393292 HHV393292 HRR393292 IBN393292 ILJ393292 IVF393292 JFB393292 JOX393292 JYT393292 KIP393292 KSL393292 LCH393292 LMD393292 LVZ393292 MFV393292 MPR393292 MZN393292 NJJ393292 NTF393292 ODB393292 OMX393292 OWT393292 PGP393292 PQL393292 QAH393292 QKD393292 QTZ393292 RDV393292 RNR393292 RXN393292 SHJ393292 SRF393292 TBB393292 TKX393292 TUT393292 UEP393292 UOL393292 UYH393292 VID393292 VRZ393292 WBV393292 WLR393292 WVN393292 G458828 JB458828 SX458828 ACT458828 AMP458828 AWL458828 BGH458828 BQD458828 BZZ458828 CJV458828 CTR458828 DDN458828 DNJ458828 DXF458828 EHB458828 EQX458828 FAT458828 FKP458828 FUL458828 GEH458828 GOD458828 GXZ458828 HHV458828 HRR458828 IBN458828 ILJ458828 IVF458828 JFB458828 JOX458828 JYT458828 KIP458828 KSL458828 LCH458828 LMD458828 LVZ458828 MFV458828 MPR458828 MZN458828 NJJ458828 NTF458828 ODB458828 OMX458828 OWT458828 PGP458828 PQL458828 QAH458828 QKD458828 QTZ458828 RDV458828 RNR458828 RXN458828 SHJ458828 SRF458828 TBB458828 TKX458828 TUT458828 UEP458828 UOL458828 UYH458828 VID458828 VRZ458828 WBV458828 WLR458828 WVN458828 G524364 JB524364 SX524364 ACT524364 AMP524364 AWL524364 BGH524364 BQD524364 BZZ524364 CJV524364 CTR524364 DDN524364 DNJ524364 DXF524364 EHB524364 EQX524364 FAT524364 FKP524364 FUL524364 GEH524364 GOD524364 GXZ524364 HHV524364 HRR524364 IBN524364 ILJ524364 IVF524364 JFB524364 JOX524364 JYT524364 KIP524364 KSL524364 LCH524364 LMD524364 LVZ524364 MFV524364 MPR524364 MZN524364 NJJ524364 NTF524364 ODB524364 OMX524364 OWT524364 PGP524364 PQL524364 QAH524364 QKD524364 QTZ524364 RDV524364 RNR524364 RXN524364 SHJ524364 SRF524364 TBB524364 TKX524364 TUT524364 UEP524364 UOL524364 UYH524364 VID524364 VRZ524364 WBV524364 WLR524364 WVN524364 G589900 JB589900 SX589900 ACT589900 AMP589900 AWL589900 BGH589900 BQD589900 BZZ589900 CJV589900 CTR589900 DDN589900 DNJ589900 DXF589900 EHB589900 EQX589900 FAT589900 FKP589900 FUL589900 GEH589900 GOD589900 GXZ589900 HHV589900 HRR589900 IBN589900 ILJ589900 IVF589900 JFB589900 JOX589900 JYT589900 KIP589900 KSL589900 LCH589900 LMD589900 LVZ589900 MFV589900 MPR589900 MZN589900 NJJ589900 NTF589900 ODB589900 OMX589900 OWT589900 PGP589900 PQL589900 QAH589900 QKD589900 QTZ589900 RDV589900 RNR589900 RXN589900 SHJ589900 SRF589900 TBB589900 TKX589900 TUT589900 UEP589900 UOL589900 UYH589900 VID589900 VRZ589900 WBV589900 WLR589900 WVN589900 G655436 JB655436 SX655436 ACT655436 AMP655436 AWL655436 BGH655436 BQD655436 BZZ655436 CJV655436 CTR655436 DDN655436 DNJ655436 DXF655436 EHB655436 EQX655436 FAT655436 FKP655436 FUL655436 GEH655436 GOD655436 GXZ655436 HHV655436 HRR655436 IBN655436 ILJ655436 IVF655436 JFB655436 JOX655436 JYT655436 KIP655436 KSL655436 LCH655436 LMD655436 LVZ655436 MFV655436 MPR655436 MZN655436 NJJ655436 NTF655436 ODB655436 OMX655436 OWT655436 PGP655436 PQL655436 QAH655436 QKD655436 QTZ655436 RDV655436 RNR655436 RXN655436 SHJ655436 SRF655436 TBB655436 TKX655436 TUT655436 UEP655436 UOL655436 UYH655436 VID655436 VRZ655436 WBV655436 WLR655436 WVN655436 G720972 JB720972 SX720972 ACT720972 AMP720972 AWL720972 BGH720972 BQD720972 BZZ720972 CJV720972 CTR720972 DDN720972 DNJ720972 DXF720972 EHB720972 EQX720972 FAT720972 FKP720972 FUL720972 GEH720972 GOD720972 GXZ720972 HHV720972 HRR720972 IBN720972 ILJ720972 IVF720972 JFB720972 JOX720972 JYT720972 KIP720972 KSL720972 LCH720972 LMD720972 LVZ720972 MFV720972 MPR720972 MZN720972 NJJ720972 NTF720972 ODB720972 OMX720972 OWT720972 PGP720972 PQL720972 QAH720972 QKD720972 QTZ720972 RDV720972 RNR720972 RXN720972 SHJ720972 SRF720972 TBB720972 TKX720972 TUT720972 UEP720972 UOL720972 UYH720972 VID720972 VRZ720972 WBV720972 WLR720972 WVN720972 G786508 JB786508 SX786508 ACT786508 AMP786508 AWL786508 BGH786508 BQD786508 BZZ786508 CJV786508 CTR786508 DDN786508 DNJ786508 DXF786508 EHB786508 EQX786508 FAT786508 FKP786508 FUL786508 GEH786508 GOD786508 GXZ786508 HHV786508 HRR786508 IBN786508 ILJ786508 IVF786508 JFB786508 JOX786508 JYT786508 KIP786508 KSL786508 LCH786508 LMD786508 LVZ786508 MFV786508 MPR786508 MZN786508 NJJ786508 NTF786508 ODB786508 OMX786508 OWT786508 PGP786508 PQL786508 QAH786508 QKD786508 QTZ786508 RDV786508 RNR786508 RXN786508 SHJ786508 SRF786508 TBB786508 TKX786508 TUT786508 UEP786508 UOL786508 UYH786508 VID786508 VRZ786508 WBV786508 WLR786508 WVN786508 G852044 JB852044 SX852044 ACT852044 AMP852044 AWL852044 BGH852044 BQD852044 BZZ852044 CJV852044 CTR852044 DDN852044 DNJ852044 DXF852044 EHB852044 EQX852044 FAT852044 FKP852044 FUL852044 GEH852044 GOD852044 GXZ852044 HHV852044 HRR852044 IBN852044 ILJ852044 IVF852044 JFB852044 JOX852044 JYT852044 KIP852044 KSL852044 LCH852044 LMD852044 LVZ852044 MFV852044 MPR852044 MZN852044 NJJ852044 NTF852044 ODB852044 OMX852044 OWT852044 PGP852044 PQL852044 QAH852044 QKD852044 QTZ852044 RDV852044 RNR852044 RXN852044 SHJ852044 SRF852044 TBB852044 TKX852044 TUT852044 UEP852044 UOL852044 UYH852044 VID852044 VRZ852044 WBV852044 WLR852044 WVN852044 G917580 JB917580 SX917580 ACT917580 AMP917580 AWL917580 BGH917580 BQD917580 BZZ917580 CJV917580 CTR917580 DDN917580 DNJ917580 DXF917580 EHB917580 EQX917580 FAT917580 FKP917580 FUL917580 GEH917580 GOD917580 GXZ917580 HHV917580 HRR917580 IBN917580 ILJ917580 IVF917580 JFB917580 JOX917580 JYT917580 KIP917580 KSL917580 LCH917580 LMD917580 LVZ917580 MFV917580 MPR917580 MZN917580 NJJ917580 NTF917580 ODB917580 OMX917580 OWT917580 PGP917580 PQL917580 QAH917580 QKD917580 QTZ917580 RDV917580 RNR917580 RXN917580 SHJ917580 SRF917580 TBB917580 TKX917580 TUT917580 UEP917580 UOL917580 UYH917580 VID917580 VRZ917580 WBV917580 WLR917580 WVN917580 G983116 JB983116 SX983116 ACT983116 AMP983116 AWL983116 BGH983116 BQD983116 BZZ983116 CJV983116 CTR983116 DDN983116 DNJ983116 DXF983116 EHB983116 EQX983116 FAT983116 FKP983116 FUL983116 GEH983116 GOD983116 GXZ983116 HHV983116 HRR983116 IBN983116 ILJ983116 IVF983116 JFB983116 JOX983116 JYT983116 KIP983116 KSL983116 LCH983116 LMD983116 LVZ983116 MFV983116 MPR983116 MZN983116 NJJ983116 NTF983116 ODB983116 OMX983116 OWT983116 PGP983116 PQL983116 QAH983116 QKD983116 QTZ983116 RDV983116 RNR983116 RXN983116 SHJ983116 SRF983116 TBB983116 TKX983116 TUT983116 UEP983116 UOL983116 UYH983116 VID983116 VRZ983116 WBV983116 WLR983116 WVN983116 C83 IX83 ST83 ACP83 AML83 AWH83 BGD83 BPZ83 BZV83 CJR83 CTN83 DDJ83 DNF83 DXB83 EGX83 EQT83 FAP83 FKL83 FUH83 GED83 GNZ83 GXV83 HHR83 HRN83 IBJ83 ILF83 IVB83 JEX83 JOT83 JYP83 KIL83 KSH83 LCD83 LLZ83 LVV83 MFR83 MPN83 MZJ83 NJF83 NTB83 OCX83 OMT83 OWP83 PGL83 PQH83 QAD83 QJZ83 QTV83 RDR83 RNN83 RXJ83 SHF83 SRB83 TAX83 TKT83 TUP83 UEL83 UOH83 UYD83 VHZ83 VRV83 WBR83 WLN83 WVJ83 C65612 IX65612 ST65612 ACP65612 AML65612 AWH65612 BGD65612 BPZ65612 BZV65612 CJR65612 CTN65612 DDJ65612 DNF65612 DXB65612 EGX65612 EQT65612 FAP65612 FKL65612 FUH65612 GED65612 GNZ65612 GXV65612 HHR65612 HRN65612 IBJ65612 ILF65612 IVB65612 JEX65612 JOT65612 JYP65612 KIL65612 KSH65612 LCD65612 LLZ65612 LVV65612 MFR65612 MPN65612 MZJ65612 NJF65612 NTB65612 OCX65612 OMT65612 OWP65612 PGL65612 PQH65612 QAD65612 QJZ65612 QTV65612 RDR65612 RNN65612 RXJ65612 SHF65612 SRB65612 TAX65612 TKT65612 TUP65612 UEL65612 UOH65612 UYD65612 VHZ65612 VRV65612 WBR65612 WLN65612 WVJ65612 C131148 IX131148 ST131148 ACP131148 AML131148 AWH131148 BGD131148 BPZ131148 BZV131148 CJR131148 CTN131148 DDJ131148 DNF131148 DXB131148 EGX131148 EQT131148 FAP131148 FKL131148 FUH131148 GED131148 GNZ131148 GXV131148 HHR131148 HRN131148 IBJ131148 ILF131148 IVB131148 JEX131148 JOT131148 JYP131148 KIL131148 KSH131148 LCD131148 LLZ131148 LVV131148 MFR131148 MPN131148 MZJ131148 NJF131148 NTB131148 OCX131148 OMT131148 OWP131148 PGL131148 PQH131148 QAD131148 QJZ131148 QTV131148 RDR131148 RNN131148 RXJ131148 SHF131148 SRB131148 TAX131148 TKT131148 TUP131148 UEL131148 UOH131148 UYD131148 VHZ131148 VRV131148 WBR131148 WLN131148 WVJ131148 C196684 IX196684 ST196684 ACP196684 AML196684 AWH196684 BGD196684 BPZ196684 BZV196684 CJR196684 CTN196684 DDJ196684 DNF196684 DXB196684 EGX196684 EQT196684 FAP196684 FKL196684 FUH196684 GED196684 GNZ196684 GXV196684 HHR196684 HRN196684 IBJ196684 ILF196684 IVB196684 JEX196684 JOT196684 JYP196684 KIL196684 KSH196684 LCD196684 LLZ196684 LVV196684 MFR196684 MPN196684 MZJ196684 NJF196684 NTB196684 OCX196684 OMT196684 OWP196684 PGL196684 PQH196684 QAD196684 QJZ196684 QTV196684 RDR196684 RNN196684 RXJ196684 SHF196684 SRB196684 TAX196684 TKT196684 TUP196684 UEL196684 UOH196684 UYD196684 VHZ196684 VRV196684 WBR196684 WLN196684 WVJ196684 C262220 IX262220 ST262220 ACP262220 AML262220 AWH262220 BGD262220 BPZ262220 BZV262220 CJR262220 CTN262220 DDJ262220 DNF262220 DXB262220 EGX262220 EQT262220 FAP262220 FKL262220 FUH262220 GED262220 GNZ262220 GXV262220 HHR262220 HRN262220 IBJ262220 ILF262220 IVB262220 JEX262220 JOT262220 JYP262220 KIL262220 KSH262220 LCD262220 LLZ262220 LVV262220 MFR262220 MPN262220 MZJ262220 NJF262220 NTB262220 OCX262220 OMT262220 OWP262220 PGL262220 PQH262220 QAD262220 QJZ262220 QTV262220 RDR262220 RNN262220 RXJ262220 SHF262220 SRB262220 TAX262220 TKT262220 TUP262220 UEL262220 UOH262220 UYD262220 VHZ262220 VRV262220 WBR262220 WLN262220 WVJ262220 C327756 IX327756 ST327756 ACP327756 AML327756 AWH327756 BGD327756 BPZ327756 BZV327756 CJR327756 CTN327756 DDJ327756 DNF327756 DXB327756 EGX327756 EQT327756 FAP327756 FKL327756 FUH327756 GED327756 GNZ327756 GXV327756 HHR327756 HRN327756 IBJ327756 ILF327756 IVB327756 JEX327756 JOT327756 JYP327756 KIL327756 KSH327756 LCD327756 LLZ327756 LVV327756 MFR327756 MPN327756 MZJ327756 NJF327756 NTB327756 OCX327756 OMT327756 OWP327756 PGL327756 PQH327756 QAD327756 QJZ327756 QTV327756 RDR327756 RNN327756 RXJ327756 SHF327756 SRB327756 TAX327756 TKT327756 TUP327756 UEL327756 UOH327756 UYD327756 VHZ327756 VRV327756 WBR327756 WLN327756 WVJ327756 C393292 IX393292 ST393292 ACP393292 AML393292 AWH393292 BGD393292 BPZ393292 BZV393292 CJR393292 CTN393292 DDJ393292 DNF393292 DXB393292 EGX393292 EQT393292 FAP393292 FKL393292 FUH393292 GED393292 GNZ393292 GXV393292 HHR393292 HRN393292 IBJ393292 ILF393292 IVB393292 JEX393292 JOT393292 JYP393292 KIL393292 KSH393292 LCD393292 LLZ393292 LVV393292 MFR393292 MPN393292 MZJ393292 NJF393292 NTB393292 OCX393292 OMT393292 OWP393292 PGL393292 PQH393292 QAD393292 QJZ393292 QTV393292 RDR393292 RNN393292 RXJ393292 SHF393292 SRB393292 TAX393292 TKT393292 TUP393292 UEL393292 UOH393292 UYD393292 VHZ393292 VRV393292 WBR393292 WLN393292 WVJ393292 C458828 IX458828 ST458828 ACP458828 AML458828 AWH458828 BGD458828 BPZ458828 BZV458828 CJR458828 CTN458828 DDJ458828 DNF458828 DXB458828 EGX458828 EQT458828 FAP458828 FKL458828 FUH458828 GED458828 GNZ458828 GXV458828 HHR458828 HRN458828 IBJ458828 ILF458828 IVB458828 JEX458828 JOT458828 JYP458828 KIL458828 KSH458828 LCD458828 LLZ458828 LVV458828 MFR458828 MPN458828 MZJ458828 NJF458828 NTB458828 OCX458828 OMT458828 OWP458828 PGL458828 PQH458828 QAD458828 QJZ458828 QTV458828 RDR458828 RNN458828 RXJ458828 SHF458828 SRB458828 TAX458828 TKT458828 TUP458828 UEL458828 UOH458828 UYD458828 VHZ458828 VRV458828 WBR458828 WLN458828 WVJ458828 C524364 IX524364 ST524364 ACP524364 AML524364 AWH524364 BGD524364 BPZ524364 BZV524364 CJR524364 CTN524364 DDJ524364 DNF524364 DXB524364 EGX524364 EQT524364 FAP524364 FKL524364 FUH524364 GED524364 GNZ524364 GXV524364 HHR524364 HRN524364 IBJ524364 ILF524364 IVB524364 JEX524364 JOT524364 JYP524364 KIL524364 KSH524364 LCD524364 LLZ524364 LVV524364 MFR524364 MPN524364 MZJ524364 NJF524364 NTB524364 OCX524364 OMT524364 OWP524364 PGL524364 PQH524364 QAD524364 QJZ524364 QTV524364 RDR524364 RNN524364 RXJ524364 SHF524364 SRB524364 TAX524364 TKT524364 TUP524364 UEL524364 UOH524364 UYD524364 VHZ524364 VRV524364 WBR524364 WLN524364 WVJ524364 C589900 IX589900 ST589900 ACP589900 AML589900 AWH589900 BGD589900 BPZ589900 BZV589900 CJR589900 CTN589900 DDJ589900 DNF589900 DXB589900 EGX589900 EQT589900 FAP589900 FKL589900 FUH589900 GED589900 GNZ589900 GXV589900 HHR589900 HRN589900 IBJ589900 ILF589900 IVB589900 JEX589900 JOT589900 JYP589900 KIL589900 KSH589900 LCD589900 LLZ589900 LVV589900 MFR589900 MPN589900 MZJ589900 NJF589900 NTB589900 OCX589900 OMT589900 OWP589900 PGL589900 PQH589900 QAD589900 QJZ589900 QTV589900 RDR589900 RNN589900 RXJ589900 SHF589900 SRB589900 TAX589900 TKT589900 TUP589900 UEL589900 UOH589900 UYD589900 VHZ589900 VRV589900 WBR589900 WLN589900 WVJ589900 C655436 IX655436 ST655436 ACP655436 AML655436 AWH655436 BGD655436 BPZ655436 BZV655436 CJR655436 CTN655436 DDJ655436 DNF655436 DXB655436 EGX655436 EQT655436 FAP655436 FKL655436 FUH655436 GED655436 GNZ655436 GXV655436 HHR655436 HRN655436 IBJ655436 ILF655436 IVB655436 JEX655436 JOT655436 JYP655436 KIL655436 KSH655436 LCD655436 LLZ655436 LVV655436 MFR655436 MPN655436 MZJ655436 NJF655436 NTB655436 OCX655436 OMT655436 OWP655436 PGL655436 PQH655436 QAD655436 QJZ655436 QTV655436 RDR655436 RNN655436 RXJ655436 SHF655436 SRB655436 TAX655436 TKT655436 TUP655436 UEL655436 UOH655436 UYD655436 VHZ655436 VRV655436 WBR655436 WLN655436 WVJ655436 C720972 IX720972 ST720972 ACP720972 AML720972 AWH720972 BGD720972 BPZ720972 BZV720972 CJR720972 CTN720972 DDJ720972 DNF720972 DXB720972 EGX720972 EQT720972 FAP720972 FKL720972 FUH720972 GED720972 GNZ720972 GXV720972 HHR720972 HRN720972 IBJ720972 ILF720972 IVB720972 JEX720972 JOT720972 JYP720972 KIL720972 KSH720972 LCD720972 LLZ720972 LVV720972 MFR720972 MPN720972 MZJ720972 NJF720972 NTB720972 OCX720972 OMT720972 OWP720972 PGL720972 PQH720972 QAD720972 QJZ720972 QTV720972 RDR720972 RNN720972 RXJ720972 SHF720972 SRB720972 TAX720972 TKT720972 TUP720972 UEL720972 UOH720972 UYD720972 VHZ720972 VRV720972 WBR720972 WLN720972 WVJ720972 C786508 IX786508 ST786508 ACP786508 AML786508 AWH786508 BGD786508 BPZ786508 BZV786508 CJR786508 CTN786508 DDJ786508 DNF786508 DXB786508 EGX786508 EQT786508 FAP786508 FKL786508 FUH786508 GED786508 GNZ786508 GXV786508 HHR786508 HRN786508 IBJ786508 ILF786508 IVB786508 JEX786508 JOT786508 JYP786508 KIL786508 KSH786508 LCD786508 LLZ786508 LVV786508 MFR786508 MPN786508 MZJ786508 NJF786508 NTB786508 OCX786508 OMT786508 OWP786508 PGL786508 PQH786508 QAD786508 QJZ786508 QTV786508 RDR786508 RNN786508 RXJ786508 SHF786508 SRB786508 TAX786508 TKT786508 TUP786508 UEL786508 UOH786508 UYD786508 VHZ786508 VRV786508 WBR786508 WLN786508 WVJ786508 C852044 IX852044 ST852044 ACP852044 AML852044 AWH852044 BGD852044 BPZ852044 BZV852044 CJR852044 CTN852044 DDJ852044 DNF852044 DXB852044 EGX852044 EQT852044 FAP852044 FKL852044 FUH852044 GED852044 GNZ852044 GXV852044 HHR852044 HRN852044 IBJ852044 ILF852044 IVB852044 JEX852044 JOT852044 JYP852044 KIL852044 KSH852044 LCD852044 LLZ852044 LVV852044 MFR852044 MPN852044 MZJ852044 NJF852044 NTB852044 OCX852044 OMT852044 OWP852044 PGL852044 PQH852044 QAD852044 QJZ852044 QTV852044 RDR852044 RNN852044 RXJ852044 SHF852044 SRB852044 TAX852044 TKT852044 TUP852044 UEL852044 UOH852044 UYD852044 VHZ852044 VRV852044 WBR852044 WLN852044 WVJ852044 C917580 IX917580 ST917580 ACP917580 AML917580 AWH917580 BGD917580 BPZ917580 BZV917580 CJR917580 CTN917580 DDJ917580 DNF917580 DXB917580 EGX917580 EQT917580 FAP917580 FKL917580 FUH917580 GED917580 GNZ917580 GXV917580 HHR917580 HRN917580 IBJ917580 ILF917580 IVB917580 JEX917580 JOT917580 JYP917580 KIL917580 KSH917580 LCD917580 LLZ917580 LVV917580 MFR917580 MPN917580 MZJ917580 NJF917580 NTB917580 OCX917580 OMT917580 OWP917580 PGL917580 PQH917580 QAD917580 QJZ917580 QTV917580 RDR917580 RNN917580 RXJ917580 SHF917580 SRB917580 TAX917580 TKT917580 TUP917580 UEL917580 UOH917580 UYD917580 VHZ917580 VRV917580 WBR917580 WLN917580 WVJ917580 C983116 IX983116 ST983116 ACP983116 AML983116 AWH983116 BGD983116 BPZ983116 BZV983116 CJR983116 CTN983116 DDJ983116 DNF983116 DXB983116 EGX983116 EQT983116 FAP983116 FKL983116 FUH983116 GED983116 GNZ983116 GXV983116 HHR983116 HRN983116 IBJ983116 ILF983116 IVB983116 JEX983116 JOT983116 JYP983116 KIL983116 KSH983116 LCD983116 LLZ983116 LVV983116 MFR983116 MPN983116 MZJ983116 NJF983116 NTB983116 OCX983116 OMT983116 OWP983116 PGL983116 PQH983116 QAD983116 QJZ983116 QTV983116 RDR983116 RNN983116 RXJ983116 SHF983116 SRB983116 TAX983116 TKT983116 TUP983116 UEL983116 UOH983116 UYD983116 VHZ983116 VRV983116 WBR983116 WLN983116 WVJ983116 C87:C88 IX87:IX88 ST87:ST88 ACP87:ACP88 AML87:AML88 AWH87:AWH88 BGD87:BGD88 BPZ87:BPZ88 BZV87:BZV88 CJR87:CJR88 CTN87:CTN88 DDJ87:DDJ88 DNF87:DNF88 DXB87:DXB88 EGX87:EGX88 EQT87:EQT88 FAP87:FAP88 FKL87:FKL88 FUH87:FUH88 GED87:GED88 GNZ87:GNZ88 GXV87:GXV88 HHR87:HHR88 HRN87:HRN88 IBJ87:IBJ88 ILF87:ILF88 IVB87:IVB88 JEX87:JEX88 JOT87:JOT88 JYP87:JYP88 KIL87:KIL88 KSH87:KSH88 LCD87:LCD88 LLZ87:LLZ88 LVV87:LVV88 MFR87:MFR88 MPN87:MPN88 MZJ87:MZJ88 NJF87:NJF88 NTB87:NTB88 OCX87:OCX88 OMT87:OMT88 OWP87:OWP88 PGL87:PGL88 PQH87:PQH88 QAD87:QAD88 QJZ87:QJZ88 QTV87:QTV88 RDR87:RDR88 RNN87:RNN88 RXJ87:RXJ88 SHF87:SHF88 SRB87:SRB88 TAX87:TAX88 TKT87:TKT88 TUP87:TUP88 UEL87:UEL88 UOH87:UOH88 UYD87:UYD88 VHZ87:VHZ88 VRV87:VRV88 WBR87:WBR88 WLN87:WLN88 WVJ87:WVJ88 C65616:C65617 IX65616:IX65617 ST65616:ST65617 ACP65616:ACP65617 AML65616:AML65617 AWH65616:AWH65617 BGD65616:BGD65617 BPZ65616:BPZ65617 BZV65616:BZV65617 CJR65616:CJR65617 CTN65616:CTN65617 DDJ65616:DDJ65617 DNF65616:DNF65617 DXB65616:DXB65617 EGX65616:EGX65617 EQT65616:EQT65617 FAP65616:FAP65617 FKL65616:FKL65617 FUH65616:FUH65617 GED65616:GED65617 GNZ65616:GNZ65617 GXV65616:GXV65617 HHR65616:HHR65617 HRN65616:HRN65617 IBJ65616:IBJ65617 ILF65616:ILF65617 IVB65616:IVB65617 JEX65616:JEX65617 JOT65616:JOT65617 JYP65616:JYP65617 KIL65616:KIL65617 KSH65616:KSH65617 LCD65616:LCD65617 LLZ65616:LLZ65617 LVV65616:LVV65617 MFR65616:MFR65617 MPN65616:MPN65617 MZJ65616:MZJ65617 NJF65616:NJF65617 NTB65616:NTB65617 OCX65616:OCX65617 OMT65616:OMT65617 OWP65616:OWP65617 PGL65616:PGL65617 PQH65616:PQH65617 QAD65616:QAD65617 QJZ65616:QJZ65617 QTV65616:QTV65617 RDR65616:RDR65617 RNN65616:RNN65617 RXJ65616:RXJ65617 SHF65616:SHF65617 SRB65616:SRB65617 TAX65616:TAX65617 TKT65616:TKT65617 TUP65616:TUP65617 UEL65616:UEL65617 UOH65616:UOH65617 UYD65616:UYD65617 VHZ65616:VHZ65617 VRV65616:VRV65617 WBR65616:WBR65617 WLN65616:WLN65617 WVJ65616:WVJ65617 C131152:C131153 IX131152:IX131153 ST131152:ST131153 ACP131152:ACP131153 AML131152:AML131153 AWH131152:AWH131153 BGD131152:BGD131153 BPZ131152:BPZ131153 BZV131152:BZV131153 CJR131152:CJR131153 CTN131152:CTN131153 DDJ131152:DDJ131153 DNF131152:DNF131153 DXB131152:DXB131153 EGX131152:EGX131153 EQT131152:EQT131153 FAP131152:FAP131153 FKL131152:FKL131153 FUH131152:FUH131153 GED131152:GED131153 GNZ131152:GNZ131153 GXV131152:GXV131153 HHR131152:HHR131153 HRN131152:HRN131153 IBJ131152:IBJ131153 ILF131152:ILF131153 IVB131152:IVB131153 JEX131152:JEX131153 JOT131152:JOT131153 JYP131152:JYP131153 KIL131152:KIL131153 KSH131152:KSH131153 LCD131152:LCD131153 LLZ131152:LLZ131153 LVV131152:LVV131153 MFR131152:MFR131153 MPN131152:MPN131153 MZJ131152:MZJ131153 NJF131152:NJF131153 NTB131152:NTB131153 OCX131152:OCX131153 OMT131152:OMT131153 OWP131152:OWP131153 PGL131152:PGL131153 PQH131152:PQH131153 QAD131152:QAD131153 QJZ131152:QJZ131153 QTV131152:QTV131153 RDR131152:RDR131153 RNN131152:RNN131153 RXJ131152:RXJ131153 SHF131152:SHF131153 SRB131152:SRB131153 TAX131152:TAX131153 TKT131152:TKT131153 TUP131152:TUP131153 UEL131152:UEL131153 UOH131152:UOH131153 UYD131152:UYD131153 VHZ131152:VHZ131153 VRV131152:VRV131153 WBR131152:WBR131153 WLN131152:WLN131153 WVJ131152:WVJ131153 C196688:C196689 IX196688:IX196689 ST196688:ST196689 ACP196688:ACP196689 AML196688:AML196689 AWH196688:AWH196689 BGD196688:BGD196689 BPZ196688:BPZ196689 BZV196688:BZV196689 CJR196688:CJR196689 CTN196688:CTN196689 DDJ196688:DDJ196689 DNF196688:DNF196689 DXB196688:DXB196689 EGX196688:EGX196689 EQT196688:EQT196689 FAP196688:FAP196689 FKL196688:FKL196689 FUH196688:FUH196689 GED196688:GED196689 GNZ196688:GNZ196689 GXV196688:GXV196689 HHR196688:HHR196689 HRN196688:HRN196689 IBJ196688:IBJ196689 ILF196688:ILF196689 IVB196688:IVB196689 JEX196688:JEX196689 JOT196688:JOT196689 JYP196688:JYP196689 KIL196688:KIL196689 KSH196688:KSH196689 LCD196688:LCD196689 LLZ196688:LLZ196689 LVV196688:LVV196689 MFR196688:MFR196689 MPN196688:MPN196689 MZJ196688:MZJ196689 NJF196688:NJF196689 NTB196688:NTB196689 OCX196688:OCX196689 OMT196688:OMT196689 OWP196688:OWP196689 PGL196688:PGL196689 PQH196688:PQH196689 QAD196688:QAD196689 QJZ196688:QJZ196689 QTV196688:QTV196689 RDR196688:RDR196689 RNN196688:RNN196689 RXJ196688:RXJ196689 SHF196688:SHF196689 SRB196688:SRB196689 TAX196688:TAX196689 TKT196688:TKT196689 TUP196688:TUP196689 UEL196688:UEL196689 UOH196688:UOH196689 UYD196688:UYD196689 VHZ196688:VHZ196689 VRV196688:VRV196689 WBR196688:WBR196689 WLN196688:WLN196689 WVJ196688:WVJ196689 C262224:C262225 IX262224:IX262225 ST262224:ST262225 ACP262224:ACP262225 AML262224:AML262225 AWH262224:AWH262225 BGD262224:BGD262225 BPZ262224:BPZ262225 BZV262224:BZV262225 CJR262224:CJR262225 CTN262224:CTN262225 DDJ262224:DDJ262225 DNF262224:DNF262225 DXB262224:DXB262225 EGX262224:EGX262225 EQT262224:EQT262225 FAP262224:FAP262225 FKL262224:FKL262225 FUH262224:FUH262225 GED262224:GED262225 GNZ262224:GNZ262225 GXV262224:GXV262225 HHR262224:HHR262225 HRN262224:HRN262225 IBJ262224:IBJ262225 ILF262224:ILF262225 IVB262224:IVB262225 JEX262224:JEX262225 JOT262224:JOT262225 JYP262224:JYP262225 KIL262224:KIL262225 KSH262224:KSH262225 LCD262224:LCD262225 LLZ262224:LLZ262225 LVV262224:LVV262225 MFR262224:MFR262225 MPN262224:MPN262225 MZJ262224:MZJ262225 NJF262224:NJF262225 NTB262224:NTB262225 OCX262224:OCX262225 OMT262224:OMT262225 OWP262224:OWP262225 PGL262224:PGL262225 PQH262224:PQH262225 QAD262224:QAD262225 QJZ262224:QJZ262225 QTV262224:QTV262225 RDR262224:RDR262225 RNN262224:RNN262225 RXJ262224:RXJ262225 SHF262224:SHF262225 SRB262224:SRB262225 TAX262224:TAX262225 TKT262224:TKT262225 TUP262224:TUP262225 UEL262224:UEL262225 UOH262224:UOH262225 UYD262224:UYD262225 VHZ262224:VHZ262225 VRV262224:VRV262225 WBR262224:WBR262225 WLN262224:WLN262225 WVJ262224:WVJ262225 C327760:C327761 IX327760:IX327761 ST327760:ST327761 ACP327760:ACP327761 AML327760:AML327761 AWH327760:AWH327761 BGD327760:BGD327761 BPZ327760:BPZ327761 BZV327760:BZV327761 CJR327760:CJR327761 CTN327760:CTN327761 DDJ327760:DDJ327761 DNF327760:DNF327761 DXB327760:DXB327761 EGX327760:EGX327761 EQT327760:EQT327761 FAP327760:FAP327761 FKL327760:FKL327761 FUH327760:FUH327761 GED327760:GED327761 GNZ327760:GNZ327761 GXV327760:GXV327761 HHR327760:HHR327761 HRN327760:HRN327761 IBJ327760:IBJ327761 ILF327760:ILF327761 IVB327760:IVB327761 JEX327760:JEX327761 JOT327760:JOT327761 JYP327760:JYP327761 KIL327760:KIL327761 KSH327760:KSH327761 LCD327760:LCD327761 LLZ327760:LLZ327761 LVV327760:LVV327761 MFR327760:MFR327761 MPN327760:MPN327761 MZJ327760:MZJ327761 NJF327760:NJF327761 NTB327760:NTB327761 OCX327760:OCX327761 OMT327760:OMT327761 OWP327760:OWP327761 PGL327760:PGL327761 PQH327760:PQH327761 QAD327760:QAD327761 QJZ327760:QJZ327761 QTV327760:QTV327761 RDR327760:RDR327761 RNN327760:RNN327761 RXJ327760:RXJ327761 SHF327760:SHF327761 SRB327760:SRB327761 TAX327760:TAX327761 TKT327760:TKT327761 TUP327760:TUP327761 UEL327760:UEL327761 UOH327760:UOH327761 UYD327760:UYD327761 VHZ327760:VHZ327761 VRV327760:VRV327761 WBR327760:WBR327761 WLN327760:WLN327761 WVJ327760:WVJ327761 C393296:C393297 IX393296:IX393297 ST393296:ST393297 ACP393296:ACP393297 AML393296:AML393297 AWH393296:AWH393297 BGD393296:BGD393297 BPZ393296:BPZ393297 BZV393296:BZV393297 CJR393296:CJR393297 CTN393296:CTN393297 DDJ393296:DDJ393297 DNF393296:DNF393297 DXB393296:DXB393297 EGX393296:EGX393297 EQT393296:EQT393297 FAP393296:FAP393297 FKL393296:FKL393297 FUH393296:FUH393297 GED393296:GED393297 GNZ393296:GNZ393297 GXV393296:GXV393297 HHR393296:HHR393297 HRN393296:HRN393297 IBJ393296:IBJ393297 ILF393296:ILF393297 IVB393296:IVB393297 JEX393296:JEX393297 JOT393296:JOT393297 JYP393296:JYP393297 KIL393296:KIL393297 KSH393296:KSH393297 LCD393296:LCD393297 LLZ393296:LLZ393297 LVV393296:LVV393297 MFR393296:MFR393297 MPN393296:MPN393297 MZJ393296:MZJ393297 NJF393296:NJF393297 NTB393296:NTB393297 OCX393296:OCX393297 OMT393296:OMT393297 OWP393296:OWP393297 PGL393296:PGL393297 PQH393296:PQH393297 QAD393296:QAD393297 QJZ393296:QJZ393297 QTV393296:QTV393297 RDR393296:RDR393297 RNN393296:RNN393297 RXJ393296:RXJ393297 SHF393296:SHF393297 SRB393296:SRB393297 TAX393296:TAX393297 TKT393296:TKT393297 TUP393296:TUP393297 UEL393296:UEL393297 UOH393296:UOH393297 UYD393296:UYD393297 VHZ393296:VHZ393297 VRV393296:VRV393297 WBR393296:WBR393297 WLN393296:WLN393297 WVJ393296:WVJ393297 C458832:C458833 IX458832:IX458833 ST458832:ST458833 ACP458832:ACP458833 AML458832:AML458833 AWH458832:AWH458833 BGD458832:BGD458833 BPZ458832:BPZ458833 BZV458832:BZV458833 CJR458832:CJR458833 CTN458832:CTN458833 DDJ458832:DDJ458833 DNF458832:DNF458833 DXB458832:DXB458833 EGX458832:EGX458833 EQT458832:EQT458833 FAP458832:FAP458833 FKL458832:FKL458833 FUH458832:FUH458833 GED458832:GED458833 GNZ458832:GNZ458833 GXV458832:GXV458833 HHR458832:HHR458833 HRN458832:HRN458833 IBJ458832:IBJ458833 ILF458832:ILF458833 IVB458832:IVB458833 JEX458832:JEX458833 JOT458832:JOT458833 JYP458832:JYP458833 KIL458832:KIL458833 KSH458832:KSH458833 LCD458832:LCD458833 LLZ458832:LLZ458833 LVV458832:LVV458833 MFR458832:MFR458833 MPN458832:MPN458833 MZJ458832:MZJ458833 NJF458832:NJF458833 NTB458832:NTB458833 OCX458832:OCX458833 OMT458832:OMT458833 OWP458832:OWP458833 PGL458832:PGL458833 PQH458832:PQH458833 QAD458832:QAD458833 QJZ458832:QJZ458833 QTV458832:QTV458833 RDR458832:RDR458833 RNN458832:RNN458833 RXJ458832:RXJ458833 SHF458832:SHF458833 SRB458832:SRB458833 TAX458832:TAX458833 TKT458832:TKT458833 TUP458832:TUP458833 UEL458832:UEL458833 UOH458832:UOH458833 UYD458832:UYD458833 VHZ458832:VHZ458833 VRV458832:VRV458833 WBR458832:WBR458833 WLN458832:WLN458833 WVJ458832:WVJ458833 C524368:C524369 IX524368:IX524369 ST524368:ST524369 ACP524368:ACP524369 AML524368:AML524369 AWH524368:AWH524369 BGD524368:BGD524369 BPZ524368:BPZ524369 BZV524368:BZV524369 CJR524368:CJR524369 CTN524368:CTN524369 DDJ524368:DDJ524369 DNF524368:DNF524369 DXB524368:DXB524369 EGX524368:EGX524369 EQT524368:EQT524369 FAP524368:FAP524369 FKL524368:FKL524369 FUH524368:FUH524369 GED524368:GED524369 GNZ524368:GNZ524369 GXV524368:GXV524369 HHR524368:HHR524369 HRN524368:HRN524369 IBJ524368:IBJ524369 ILF524368:ILF524369 IVB524368:IVB524369 JEX524368:JEX524369 JOT524368:JOT524369 JYP524368:JYP524369 KIL524368:KIL524369 KSH524368:KSH524369 LCD524368:LCD524369 LLZ524368:LLZ524369 LVV524368:LVV524369 MFR524368:MFR524369 MPN524368:MPN524369 MZJ524368:MZJ524369 NJF524368:NJF524369 NTB524368:NTB524369 OCX524368:OCX524369 OMT524368:OMT524369 OWP524368:OWP524369 PGL524368:PGL524369 PQH524368:PQH524369 QAD524368:QAD524369 QJZ524368:QJZ524369 QTV524368:QTV524369 RDR524368:RDR524369 RNN524368:RNN524369 RXJ524368:RXJ524369 SHF524368:SHF524369 SRB524368:SRB524369 TAX524368:TAX524369 TKT524368:TKT524369 TUP524368:TUP524369 UEL524368:UEL524369 UOH524368:UOH524369 UYD524368:UYD524369 VHZ524368:VHZ524369 VRV524368:VRV524369 WBR524368:WBR524369 WLN524368:WLN524369 WVJ524368:WVJ524369 C589904:C589905 IX589904:IX589905 ST589904:ST589905 ACP589904:ACP589905 AML589904:AML589905 AWH589904:AWH589905 BGD589904:BGD589905 BPZ589904:BPZ589905 BZV589904:BZV589905 CJR589904:CJR589905 CTN589904:CTN589905 DDJ589904:DDJ589905 DNF589904:DNF589905 DXB589904:DXB589905 EGX589904:EGX589905 EQT589904:EQT589905 FAP589904:FAP589905 FKL589904:FKL589905 FUH589904:FUH589905 GED589904:GED589905 GNZ589904:GNZ589905 GXV589904:GXV589905 HHR589904:HHR589905 HRN589904:HRN589905 IBJ589904:IBJ589905 ILF589904:ILF589905 IVB589904:IVB589905 JEX589904:JEX589905 JOT589904:JOT589905 JYP589904:JYP589905 KIL589904:KIL589905 KSH589904:KSH589905 LCD589904:LCD589905 LLZ589904:LLZ589905 LVV589904:LVV589905 MFR589904:MFR589905 MPN589904:MPN589905 MZJ589904:MZJ589905 NJF589904:NJF589905 NTB589904:NTB589905 OCX589904:OCX589905 OMT589904:OMT589905 OWP589904:OWP589905 PGL589904:PGL589905 PQH589904:PQH589905 QAD589904:QAD589905 QJZ589904:QJZ589905 QTV589904:QTV589905 RDR589904:RDR589905 RNN589904:RNN589905 RXJ589904:RXJ589905 SHF589904:SHF589905 SRB589904:SRB589905 TAX589904:TAX589905 TKT589904:TKT589905 TUP589904:TUP589905 UEL589904:UEL589905 UOH589904:UOH589905 UYD589904:UYD589905 VHZ589904:VHZ589905 VRV589904:VRV589905 WBR589904:WBR589905 WLN589904:WLN589905 WVJ589904:WVJ589905 C655440:C655441 IX655440:IX655441 ST655440:ST655441 ACP655440:ACP655441 AML655440:AML655441 AWH655440:AWH655441 BGD655440:BGD655441 BPZ655440:BPZ655441 BZV655440:BZV655441 CJR655440:CJR655441 CTN655440:CTN655441 DDJ655440:DDJ655441 DNF655440:DNF655441 DXB655440:DXB655441 EGX655440:EGX655441 EQT655440:EQT655441 FAP655440:FAP655441 FKL655440:FKL655441 FUH655440:FUH655441 GED655440:GED655441 GNZ655440:GNZ655441 GXV655440:GXV655441 HHR655440:HHR655441 HRN655440:HRN655441 IBJ655440:IBJ655441 ILF655440:ILF655441 IVB655440:IVB655441 JEX655440:JEX655441 JOT655440:JOT655441 JYP655440:JYP655441 KIL655440:KIL655441 KSH655440:KSH655441 LCD655440:LCD655441 LLZ655440:LLZ655441 LVV655440:LVV655441 MFR655440:MFR655441 MPN655440:MPN655441 MZJ655440:MZJ655441 NJF655440:NJF655441 NTB655440:NTB655441 OCX655440:OCX655441 OMT655440:OMT655441 OWP655440:OWP655441 PGL655440:PGL655441 PQH655440:PQH655441 QAD655440:QAD655441 QJZ655440:QJZ655441 QTV655440:QTV655441 RDR655440:RDR655441 RNN655440:RNN655441 RXJ655440:RXJ655441 SHF655440:SHF655441 SRB655440:SRB655441 TAX655440:TAX655441 TKT655440:TKT655441 TUP655440:TUP655441 UEL655440:UEL655441 UOH655440:UOH655441 UYD655440:UYD655441 VHZ655440:VHZ655441 VRV655440:VRV655441 WBR655440:WBR655441 WLN655440:WLN655441 WVJ655440:WVJ655441 C720976:C720977 IX720976:IX720977 ST720976:ST720977 ACP720976:ACP720977 AML720976:AML720977 AWH720976:AWH720977 BGD720976:BGD720977 BPZ720976:BPZ720977 BZV720976:BZV720977 CJR720976:CJR720977 CTN720976:CTN720977 DDJ720976:DDJ720977 DNF720976:DNF720977 DXB720976:DXB720977 EGX720976:EGX720977 EQT720976:EQT720977 FAP720976:FAP720977 FKL720976:FKL720977 FUH720976:FUH720977 GED720976:GED720977 GNZ720976:GNZ720977 GXV720976:GXV720977 HHR720976:HHR720977 HRN720976:HRN720977 IBJ720976:IBJ720977 ILF720976:ILF720977 IVB720976:IVB720977 JEX720976:JEX720977 JOT720976:JOT720977 JYP720976:JYP720977 KIL720976:KIL720977 KSH720976:KSH720977 LCD720976:LCD720977 LLZ720976:LLZ720977 LVV720976:LVV720977 MFR720976:MFR720977 MPN720976:MPN720977 MZJ720976:MZJ720977 NJF720976:NJF720977 NTB720976:NTB720977 OCX720976:OCX720977 OMT720976:OMT720977 OWP720976:OWP720977 PGL720976:PGL720977 PQH720976:PQH720977 QAD720976:QAD720977 QJZ720976:QJZ720977 QTV720976:QTV720977 RDR720976:RDR720977 RNN720976:RNN720977 RXJ720976:RXJ720977 SHF720976:SHF720977 SRB720976:SRB720977 TAX720976:TAX720977 TKT720976:TKT720977 TUP720976:TUP720977 UEL720976:UEL720977 UOH720976:UOH720977 UYD720976:UYD720977 VHZ720976:VHZ720977 VRV720976:VRV720977 WBR720976:WBR720977 WLN720976:WLN720977 WVJ720976:WVJ720977 C786512:C786513 IX786512:IX786513 ST786512:ST786513 ACP786512:ACP786513 AML786512:AML786513 AWH786512:AWH786513 BGD786512:BGD786513 BPZ786512:BPZ786513 BZV786512:BZV786513 CJR786512:CJR786513 CTN786512:CTN786513 DDJ786512:DDJ786513 DNF786512:DNF786513 DXB786512:DXB786513 EGX786512:EGX786513 EQT786512:EQT786513 FAP786512:FAP786513 FKL786512:FKL786513 FUH786512:FUH786513 GED786512:GED786513 GNZ786512:GNZ786513 GXV786512:GXV786513 HHR786512:HHR786513 HRN786512:HRN786513 IBJ786512:IBJ786513 ILF786512:ILF786513 IVB786512:IVB786513 JEX786512:JEX786513 JOT786512:JOT786513 JYP786512:JYP786513 KIL786512:KIL786513 KSH786512:KSH786513 LCD786512:LCD786513 LLZ786512:LLZ786513 LVV786512:LVV786513 MFR786512:MFR786513 MPN786512:MPN786513 MZJ786512:MZJ786513 NJF786512:NJF786513 NTB786512:NTB786513 OCX786512:OCX786513 OMT786512:OMT786513 OWP786512:OWP786513 PGL786512:PGL786513 PQH786512:PQH786513 QAD786512:QAD786513 QJZ786512:QJZ786513 QTV786512:QTV786513 RDR786512:RDR786513 RNN786512:RNN786513 RXJ786512:RXJ786513 SHF786512:SHF786513 SRB786512:SRB786513 TAX786512:TAX786513 TKT786512:TKT786513 TUP786512:TUP786513 UEL786512:UEL786513 UOH786512:UOH786513 UYD786512:UYD786513 VHZ786512:VHZ786513 VRV786512:VRV786513 WBR786512:WBR786513 WLN786512:WLN786513 WVJ786512:WVJ786513 C852048:C852049 IX852048:IX852049 ST852048:ST852049 ACP852048:ACP852049 AML852048:AML852049 AWH852048:AWH852049 BGD852048:BGD852049 BPZ852048:BPZ852049 BZV852048:BZV852049 CJR852048:CJR852049 CTN852048:CTN852049 DDJ852048:DDJ852049 DNF852048:DNF852049 DXB852048:DXB852049 EGX852048:EGX852049 EQT852048:EQT852049 FAP852048:FAP852049 FKL852048:FKL852049 FUH852048:FUH852049 GED852048:GED852049 GNZ852048:GNZ852049 GXV852048:GXV852049 HHR852048:HHR852049 HRN852048:HRN852049 IBJ852048:IBJ852049 ILF852048:ILF852049 IVB852048:IVB852049 JEX852048:JEX852049 JOT852048:JOT852049 JYP852048:JYP852049 KIL852048:KIL852049 KSH852048:KSH852049 LCD852048:LCD852049 LLZ852048:LLZ852049 LVV852048:LVV852049 MFR852048:MFR852049 MPN852048:MPN852049 MZJ852048:MZJ852049 NJF852048:NJF852049 NTB852048:NTB852049 OCX852048:OCX852049 OMT852048:OMT852049 OWP852048:OWP852049 PGL852048:PGL852049 PQH852048:PQH852049 QAD852048:QAD852049 QJZ852048:QJZ852049 QTV852048:QTV852049 RDR852048:RDR852049 RNN852048:RNN852049 RXJ852048:RXJ852049 SHF852048:SHF852049 SRB852048:SRB852049 TAX852048:TAX852049 TKT852048:TKT852049 TUP852048:TUP852049 UEL852048:UEL852049 UOH852048:UOH852049 UYD852048:UYD852049 VHZ852048:VHZ852049 VRV852048:VRV852049 WBR852048:WBR852049 WLN852048:WLN852049 WVJ852048:WVJ852049 C917584:C917585 IX917584:IX917585 ST917584:ST917585 ACP917584:ACP917585 AML917584:AML917585 AWH917584:AWH917585 BGD917584:BGD917585 BPZ917584:BPZ917585 BZV917584:BZV917585 CJR917584:CJR917585 CTN917584:CTN917585 DDJ917584:DDJ917585 DNF917584:DNF917585 DXB917584:DXB917585 EGX917584:EGX917585 EQT917584:EQT917585 FAP917584:FAP917585 FKL917584:FKL917585 FUH917584:FUH917585 GED917584:GED917585 GNZ917584:GNZ917585 GXV917584:GXV917585 HHR917584:HHR917585 HRN917584:HRN917585 IBJ917584:IBJ917585 ILF917584:ILF917585 IVB917584:IVB917585 JEX917584:JEX917585 JOT917584:JOT917585 JYP917584:JYP917585 KIL917584:KIL917585 KSH917584:KSH917585 LCD917584:LCD917585 LLZ917584:LLZ917585 LVV917584:LVV917585 MFR917584:MFR917585 MPN917584:MPN917585 MZJ917584:MZJ917585 NJF917584:NJF917585 NTB917584:NTB917585 OCX917584:OCX917585 OMT917584:OMT917585 OWP917584:OWP917585 PGL917584:PGL917585 PQH917584:PQH917585 QAD917584:QAD917585 QJZ917584:QJZ917585 QTV917584:QTV917585 RDR917584:RDR917585 RNN917584:RNN917585 RXJ917584:RXJ917585 SHF917584:SHF917585 SRB917584:SRB917585 TAX917584:TAX917585 TKT917584:TKT917585 TUP917584:TUP917585 UEL917584:UEL917585 UOH917584:UOH917585 UYD917584:UYD917585 VHZ917584:VHZ917585 VRV917584:VRV917585 WBR917584:WBR917585 WLN917584:WLN917585 WVJ917584:WVJ917585 C983120:C983121 IX983120:IX983121 ST983120:ST983121 ACP983120:ACP983121 AML983120:AML983121 AWH983120:AWH983121 BGD983120:BGD983121 BPZ983120:BPZ983121 BZV983120:BZV983121 CJR983120:CJR983121 CTN983120:CTN983121 DDJ983120:DDJ983121 DNF983120:DNF983121 DXB983120:DXB983121 EGX983120:EGX983121 EQT983120:EQT983121 FAP983120:FAP983121 FKL983120:FKL983121 FUH983120:FUH983121 GED983120:GED983121 GNZ983120:GNZ983121 GXV983120:GXV983121 HHR983120:HHR983121 HRN983120:HRN983121 IBJ983120:IBJ983121 ILF983120:ILF983121 IVB983120:IVB983121 JEX983120:JEX983121 JOT983120:JOT983121 JYP983120:JYP983121 KIL983120:KIL983121 KSH983120:KSH983121 LCD983120:LCD983121 LLZ983120:LLZ983121 LVV983120:LVV983121 MFR983120:MFR983121 MPN983120:MPN983121 MZJ983120:MZJ983121 NJF983120:NJF983121 NTB983120:NTB983121 OCX983120:OCX983121 OMT983120:OMT983121 OWP983120:OWP983121 PGL983120:PGL983121 PQH983120:PQH983121 QAD983120:QAD983121 QJZ983120:QJZ983121 QTV983120:QTV983121 RDR983120:RDR983121 RNN983120:RNN983121 RXJ983120:RXJ983121 SHF983120:SHF983121 SRB983120:SRB983121 TAX983120:TAX983121 TKT983120:TKT983121 TUP983120:TUP983121 UEL983120:UEL983121 UOH983120:UOH983121 UYD983120:UYD983121 VHZ983120:VHZ983121 VRV983120:VRV983121 WBR983120:WBR983121 WLN983120:WLN983121 WVJ983120:WVJ983121 G87:G88 JB87:JB88 SX87:SX88 ACT87:ACT88 AMP87:AMP88 AWL87:AWL88 BGH87:BGH88 BQD87:BQD88 BZZ87:BZZ88 CJV87:CJV88 CTR87:CTR88 DDN87:DDN88 DNJ87:DNJ88 DXF87:DXF88 EHB87:EHB88 EQX87:EQX88 FAT87:FAT88 FKP87:FKP88 FUL87:FUL88 GEH87:GEH88 GOD87:GOD88 GXZ87:GXZ88 HHV87:HHV88 HRR87:HRR88 IBN87:IBN88 ILJ87:ILJ88 IVF87:IVF88 JFB87:JFB88 JOX87:JOX88 JYT87:JYT88 KIP87:KIP88 KSL87:KSL88 LCH87:LCH88 LMD87:LMD88 LVZ87:LVZ88 MFV87:MFV88 MPR87:MPR88 MZN87:MZN88 NJJ87:NJJ88 NTF87:NTF88 ODB87:ODB88 OMX87:OMX88 OWT87:OWT88 PGP87:PGP88 PQL87:PQL88 QAH87:QAH88 QKD87:QKD88 QTZ87:QTZ88 RDV87:RDV88 RNR87:RNR88 RXN87:RXN88 SHJ87:SHJ88 SRF87:SRF88 TBB87:TBB88 TKX87:TKX88 TUT87:TUT88 UEP87:UEP88 UOL87:UOL88 UYH87:UYH88 VID87:VID88 VRZ87:VRZ88 WBV87:WBV88 WLR87:WLR88 WVN87:WVN88 G65616:G65617 JB65616:JB65617 SX65616:SX65617 ACT65616:ACT65617 AMP65616:AMP65617 AWL65616:AWL65617 BGH65616:BGH65617 BQD65616:BQD65617 BZZ65616:BZZ65617 CJV65616:CJV65617 CTR65616:CTR65617 DDN65616:DDN65617 DNJ65616:DNJ65617 DXF65616:DXF65617 EHB65616:EHB65617 EQX65616:EQX65617 FAT65616:FAT65617 FKP65616:FKP65617 FUL65616:FUL65617 GEH65616:GEH65617 GOD65616:GOD65617 GXZ65616:GXZ65617 HHV65616:HHV65617 HRR65616:HRR65617 IBN65616:IBN65617 ILJ65616:ILJ65617 IVF65616:IVF65617 JFB65616:JFB65617 JOX65616:JOX65617 JYT65616:JYT65617 KIP65616:KIP65617 KSL65616:KSL65617 LCH65616:LCH65617 LMD65616:LMD65617 LVZ65616:LVZ65617 MFV65616:MFV65617 MPR65616:MPR65617 MZN65616:MZN65617 NJJ65616:NJJ65617 NTF65616:NTF65617 ODB65616:ODB65617 OMX65616:OMX65617 OWT65616:OWT65617 PGP65616:PGP65617 PQL65616:PQL65617 QAH65616:QAH65617 QKD65616:QKD65617 QTZ65616:QTZ65617 RDV65616:RDV65617 RNR65616:RNR65617 RXN65616:RXN65617 SHJ65616:SHJ65617 SRF65616:SRF65617 TBB65616:TBB65617 TKX65616:TKX65617 TUT65616:TUT65617 UEP65616:UEP65617 UOL65616:UOL65617 UYH65616:UYH65617 VID65616:VID65617 VRZ65616:VRZ65617 WBV65616:WBV65617 WLR65616:WLR65617 WVN65616:WVN65617 G131152:G131153 JB131152:JB131153 SX131152:SX131153 ACT131152:ACT131153 AMP131152:AMP131153 AWL131152:AWL131153 BGH131152:BGH131153 BQD131152:BQD131153 BZZ131152:BZZ131153 CJV131152:CJV131153 CTR131152:CTR131153 DDN131152:DDN131153 DNJ131152:DNJ131153 DXF131152:DXF131153 EHB131152:EHB131153 EQX131152:EQX131153 FAT131152:FAT131153 FKP131152:FKP131153 FUL131152:FUL131153 GEH131152:GEH131153 GOD131152:GOD131153 GXZ131152:GXZ131153 HHV131152:HHV131153 HRR131152:HRR131153 IBN131152:IBN131153 ILJ131152:ILJ131153 IVF131152:IVF131153 JFB131152:JFB131153 JOX131152:JOX131153 JYT131152:JYT131153 KIP131152:KIP131153 KSL131152:KSL131153 LCH131152:LCH131153 LMD131152:LMD131153 LVZ131152:LVZ131153 MFV131152:MFV131153 MPR131152:MPR131153 MZN131152:MZN131153 NJJ131152:NJJ131153 NTF131152:NTF131153 ODB131152:ODB131153 OMX131152:OMX131153 OWT131152:OWT131153 PGP131152:PGP131153 PQL131152:PQL131153 QAH131152:QAH131153 QKD131152:QKD131153 QTZ131152:QTZ131153 RDV131152:RDV131153 RNR131152:RNR131153 RXN131152:RXN131153 SHJ131152:SHJ131153 SRF131152:SRF131153 TBB131152:TBB131153 TKX131152:TKX131153 TUT131152:TUT131153 UEP131152:UEP131153 UOL131152:UOL131153 UYH131152:UYH131153 VID131152:VID131153 VRZ131152:VRZ131153 WBV131152:WBV131153 WLR131152:WLR131153 WVN131152:WVN131153 G196688:G196689 JB196688:JB196689 SX196688:SX196689 ACT196688:ACT196689 AMP196688:AMP196689 AWL196688:AWL196689 BGH196688:BGH196689 BQD196688:BQD196689 BZZ196688:BZZ196689 CJV196688:CJV196689 CTR196688:CTR196689 DDN196688:DDN196689 DNJ196688:DNJ196689 DXF196688:DXF196689 EHB196688:EHB196689 EQX196688:EQX196689 FAT196688:FAT196689 FKP196688:FKP196689 FUL196688:FUL196689 GEH196688:GEH196689 GOD196688:GOD196689 GXZ196688:GXZ196689 HHV196688:HHV196689 HRR196688:HRR196689 IBN196688:IBN196689 ILJ196688:ILJ196689 IVF196688:IVF196689 JFB196688:JFB196689 JOX196688:JOX196689 JYT196688:JYT196689 KIP196688:KIP196689 KSL196688:KSL196689 LCH196688:LCH196689 LMD196688:LMD196689 LVZ196688:LVZ196689 MFV196688:MFV196689 MPR196688:MPR196689 MZN196688:MZN196689 NJJ196688:NJJ196689 NTF196688:NTF196689 ODB196688:ODB196689 OMX196688:OMX196689 OWT196688:OWT196689 PGP196688:PGP196689 PQL196688:PQL196689 QAH196688:QAH196689 QKD196688:QKD196689 QTZ196688:QTZ196689 RDV196688:RDV196689 RNR196688:RNR196689 RXN196688:RXN196689 SHJ196688:SHJ196689 SRF196688:SRF196689 TBB196688:TBB196689 TKX196688:TKX196689 TUT196688:TUT196689 UEP196688:UEP196689 UOL196688:UOL196689 UYH196688:UYH196689 VID196688:VID196689 VRZ196688:VRZ196689 WBV196688:WBV196689 WLR196688:WLR196689 WVN196688:WVN196689 G262224:G262225 JB262224:JB262225 SX262224:SX262225 ACT262224:ACT262225 AMP262224:AMP262225 AWL262224:AWL262225 BGH262224:BGH262225 BQD262224:BQD262225 BZZ262224:BZZ262225 CJV262224:CJV262225 CTR262224:CTR262225 DDN262224:DDN262225 DNJ262224:DNJ262225 DXF262224:DXF262225 EHB262224:EHB262225 EQX262224:EQX262225 FAT262224:FAT262225 FKP262224:FKP262225 FUL262224:FUL262225 GEH262224:GEH262225 GOD262224:GOD262225 GXZ262224:GXZ262225 HHV262224:HHV262225 HRR262224:HRR262225 IBN262224:IBN262225 ILJ262224:ILJ262225 IVF262224:IVF262225 JFB262224:JFB262225 JOX262224:JOX262225 JYT262224:JYT262225 KIP262224:KIP262225 KSL262224:KSL262225 LCH262224:LCH262225 LMD262224:LMD262225 LVZ262224:LVZ262225 MFV262224:MFV262225 MPR262224:MPR262225 MZN262224:MZN262225 NJJ262224:NJJ262225 NTF262224:NTF262225 ODB262224:ODB262225 OMX262224:OMX262225 OWT262224:OWT262225 PGP262224:PGP262225 PQL262224:PQL262225 QAH262224:QAH262225 QKD262224:QKD262225 QTZ262224:QTZ262225 RDV262224:RDV262225 RNR262224:RNR262225 RXN262224:RXN262225 SHJ262224:SHJ262225 SRF262224:SRF262225 TBB262224:TBB262225 TKX262224:TKX262225 TUT262224:TUT262225 UEP262224:UEP262225 UOL262224:UOL262225 UYH262224:UYH262225 VID262224:VID262225 VRZ262224:VRZ262225 WBV262224:WBV262225 WLR262224:WLR262225 WVN262224:WVN262225 G327760:G327761 JB327760:JB327761 SX327760:SX327761 ACT327760:ACT327761 AMP327760:AMP327761 AWL327760:AWL327761 BGH327760:BGH327761 BQD327760:BQD327761 BZZ327760:BZZ327761 CJV327760:CJV327761 CTR327760:CTR327761 DDN327760:DDN327761 DNJ327760:DNJ327761 DXF327760:DXF327761 EHB327760:EHB327761 EQX327760:EQX327761 FAT327760:FAT327761 FKP327760:FKP327761 FUL327760:FUL327761 GEH327760:GEH327761 GOD327760:GOD327761 GXZ327760:GXZ327761 HHV327760:HHV327761 HRR327760:HRR327761 IBN327760:IBN327761 ILJ327760:ILJ327761 IVF327760:IVF327761 JFB327760:JFB327761 JOX327760:JOX327761 JYT327760:JYT327761 KIP327760:KIP327761 KSL327760:KSL327761 LCH327760:LCH327761 LMD327760:LMD327761 LVZ327760:LVZ327761 MFV327760:MFV327761 MPR327760:MPR327761 MZN327760:MZN327761 NJJ327760:NJJ327761 NTF327760:NTF327761 ODB327760:ODB327761 OMX327760:OMX327761 OWT327760:OWT327761 PGP327760:PGP327761 PQL327760:PQL327761 QAH327760:QAH327761 QKD327760:QKD327761 QTZ327760:QTZ327761 RDV327760:RDV327761 RNR327760:RNR327761 RXN327760:RXN327761 SHJ327760:SHJ327761 SRF327760:SRF327761 TBB327760:TBB327761 TKX327760:TKX327761 TUT327760:TUT327761 UEP327760:UEP327761 UOL327760:UOL327761 UYH327760:UYH327761 VID327760:VID327761 VRZ327760:VRZ327761 WBV327760:WBV327761 WLR327760:WLR327761 WVN327760:WVN327761 G393296:G393297 JB393296:JB393297 SX393296:SX393297 ACT393296:ACT393297 AMP393296:AMP393297 AWL393296:AWL393297 BGH393296:BGH393297 BQD393296:BQD393297 BZZ393296:BZZ393297 CJV393296:CJV393297 CTR393296:CTR393297 DDN393296:DDN393297 DNJ393296:DNJ393297 DXF393296:DXF393297 EHB393296:EHB393297 EQX393296:EQX393297 FAT393296:FAT393297 FKP393296:FKP393297 FUL393296:FUL393297 GEH393296:GEH393297 GOD393296:GOD393297 GXZ393296:GXZ393297 HHV393296:HHV393297 HRR393296:HRR393297 IBN393296:IBN393297 ILJ393296:ILJ393297 IVF393296:IVF393297 JFB393296:JFB393297 JOX393296:JOX393297 JYT393296:JYT393297 KIP393296:KIP393297 KSL393296:KSL393297 LCH393296:LCH393297 LMD393296:LMD393297 LVZ393296:LVZ393297 MFV393296:MFV393297 MPR393296:MPR393297 MZN393296:MZN393297 NJJ393296:NJJ393297 NTF393296:NTF393297 ODB393296:ODB393297 OMX393296:OMX393297 OWT393296:OWT393297 PGP393296:PGP393297 PQL393296:PQL393297 QAH393296:QAH393297 QKD393296:QKD393297 QTZ393296:QTZ393297 RDV393296:RDV393297 RNR393296:RNR393297 RXN393296:RXN393297 SHJ393296:SHJ393297 SRF393296:SRF393297 TBB393296:TBB393297 TKX393296:TKX393297 TUT393296:TUT393297 UEP393296:UEP393297 UOL393296:UOL393297 UYH393296:UYH393297 VID393296:VID393297 VRZ393296:VRZ393297 WBV393296:WBV393297 WLR393296:WLR393297 WVN393296:WVN393297 G458832:G458833 JB458832:JB458833 SX458832:SX458833 ACT458832:ACT458833 AMP458832:AMP458833 AWL458832:AWL458833 BGH458832:BGH458833 BQD458832:BQD458833 BZZ458832:BZZ458833 CJV458832:CJV458833 CTR458832:CTR458833 DDN458832:DDN458833 DNJ458832:DNJ458833 DXF458832:DXF458833 EHB458832:EHB458833 EQX458832:EQX458833 FAT458832:FAT458833 FKP458832:FKP458833 FUL458832:FUL458833 GEH458832:GEH458833 GOD458832:GOD458833 GXZ458832:GXZ458833 HHV458832:HHV458833 HRR458832:HRR458833 IBN458832:IBN458833 ILJ458832:ILJ458833 IVF458832:IVF458833 JFB458832:JFB458833 JOX458832:JOX458833 JYT458832:JYT458833 KIP458832:KIP458833 KSL458832:KSL458833 LCH458832:LCH458833 LMD458832:LMD458833 LVZ458832:LVZ458833 MFV458832:MFV458833 MPR458832:MPR458833 MZN458832:MZN458833 NJJ458832:NJJ458833 NTF458832:NTF458833 ODB458832:ODB458833 OMX458832:OMX458833 OWT458832:OWT458833 PGP458832:PGP458833 PQL458832:PQL458833 QAH458832:QAH458833 QKD458832:QKD458833 QTZ458832:QTZ458833 RDV458832:RDV458833 RNR458832:RNR458833 RXN458832:RXN458833 SHJ458832:SHJ458833 SRF458832:SRF458833 TBB458832:TBB458833 TKX458832:TKX458833 TUT458832:TUT458833 UEP458832:UEP458833 UOL458832:UOL458833 UYH458832:UYH458833 VID458832:VID458833 VRZ458832:VRZ458833 WBV458832:WBV458833 WLR458832:WLR458833 WVN458832:WVN458833 G524368:G524369 JB524368:JB524369 SX524368:SX524369 ACT524368:ACT524369 AMP524368:AMP524369 AWL524368:AWL524369 BGH524368:BGH524369 BQD524368:BQD524369 BZZ524368:BZZ524369 CJV524368:CJV524369 CTR524368:CTR524369 DDN524368:DDN524369 DNJ524368:DNJ524369 DXF524368:DXF524369 EHB524368:EHB524369 EQX524368:EQX524369 FAT524368:FAT524369 FKP524368:FKP524369 FUL524368:FUL524369 GEH524368:GEH524369 GOD524368:GOD524369 GXZ524368:GXZ524369 HHV524368:HHV524369 HRR524368:HRR524369 IBN524368:IBN524369 ILJ524368:ILJ524369 IVF524368:IVF524369 JFB524368:JFB524369 JOX524368:JOX524369 JYT524368:JYT524369 KIP524368:KIP524369 KSL524368:KSL524369 LCH524368:LCH524369 LMD524368:LMD524369 LVZ524368:LVZ524369 MFV524368:MFV524369 MPR524368:MPR524369 MZN524368:MZN524369 NJJ524368:NJJ524369 NTF524368:NTF524369 ODB524368:ODB524369 OMX524368:OMX524369 OWT524368:OWT524369 PGP524368:PGP524369 PQL524368:PQL524369 QAH524368:QAH524369 QKD524368:QKD524369 QTZ524368:QTZ524369 RDV524368:RDV524369 RNR524368:RNR524369 RXN524368:RXN524369 SHJ524368:SHJ524369 SRF524368:SRF524369 TBB524368:TBB524369 TKX524368:TKX524369 TUT524368:TUT524369 UEP524368:UEP524369 UOL524368:UOL524369 UYH524368:UYH524369 VID524368:VID524369 VRZ524368:VRZ524369 WBV524368:WBV524369 WLR524368:WLR524369 WVN524368:WVN524369 G589904:G589905 JB589904:JB589905 SX589904:SX589905 ACT589904:ACT589905 AMP589904:AMP589905 AWL589904:AWL589905 BGH589904:BGH589905 BQD589904:BQD589905 BZZ589904:BZZ589905 CJV589904:CJV589905 CTR589904:CTR589905 DDN589904:DDN589905 DNJ589904:DNJ589905 DXF589904:DXF589905 EHB589904:EHB589905 EQX589904:EQX589905 FAT589904:FAT589905 FKP589904:FKP589905 FUL589904:FUL589905 GEH589904:GEH589905 GOD589904:GOD589905 GXZ589904:GXZ589905 HHV589904:HHV589905 HRR589904:HRR589905 IBN589904:IBN589905 ILJ589904:ILJ589905 IVF589904:IVF589905 JFB589904:JFB589905 JOX589904:JOX589905 JYT589904:JYT589905 KIP589904:KIP589905 KSL589904:KSL589905 LCH589904:LCH589905 LMD589904:LMD589905 LVZ589904:LVZ589905 MFV589904:MFV589905 MPR589904:MPR589905 MZN589904:MZN589905 NJJ589904:NJJ589905 NTF589904:NTF589905 ODB589904:ODB589905 OMX589904:OMX589905 OWT589904:OWT589905 PGP589904:PGP589905 PQL589904:PQL589905 QAH589904:QAH589905 QKD589904:QKD589905 QTZ589904:QTZ589905 RDV589904:RDV589905 RNR589904:RNR589905 RXN589904:RXN589905 SHJ589904:SHJ589905 SRF589904:SRF589905 TBB589904:TBB589905 TKX589904:TKX589905 TUT589904:TUT589905 UEP589904:UEP589905 UOL589904:UOL589905 UYH589904:UYH589905 VID589904:VID589905 VRZ589904:VRZ589905 WBV589904:WBV589905 WLR589904:WLR589905 WVN589904:WVN589905 G655440:G655441 JB655440:JB655441 SX655440:SX655441 ACT655440:ACT655441 AMP655440:AMP655441 AWL655440:AWL655441 BGH655440:BGH655441 BQD655440:BQD655441 BZZ655440:BZZ655441 CJV655440:CJV655441 CTR655440:CTR655441 DDN655440:DDN655441 DNJ655440:DNJ655441 DXF655440:DXF655441 EHB655440:EHB655441 EQX655440:EQX655441 FAT655440:FAT655441 FKP655440:FKP655441 FUL655440:FUL655441 GEH655440:GEH655441 GOD655440:GOD655441 GXZ655440:GXZ655441 HHV655440:HHV655441 HRR655440:HRR655441 IBN655440:IBN655441 ILJ655440:ILJ655441 IVF655440:IVF655441 JFB655440:JFB655441 JOX655440:JOX655441 JYT655440:JYT655441 KIP655440:KIP655441 KSL655440:KSL655441 LCH655440:LCH655441 LMD655440:LMD655441 LVZ655440:LVZ655441 MFV655440:MFV655441 MPR655440:MPR655441 MZN655440:MZN655441 NJJ655440:NJJ655441 NTF655440:NTF655441 ODB655440:ODB655441 OMX655440:OMX655441 OWT655440:OWT655441 PGP655440:PGP655441 PQL655440:PQL655441 QAH655440:QAH655441 QKD655440:QKD655441 QTZ655440:QTZ655441 RDV655440:RDV655441 RNR655440:RNR655441 RXN655440:RXN655441 SHJ655440:SHJ655441 SRF655440:SRF655441 TBB655440:TBB655441 TKX655440:TKX655441 TUT655440:TUT655441 UEP655440:UEP655441 UOL655440:UOL655441 UYH655440:UYH655441 VID655440:VID655441 VRZ655440:VRZ655441 WBV655440:WBV655441 WLR655440:WLR655441 WVN655440:WVN655441 G720976:G720977 JB720976:JB720977 SX720976:SX720977 ACT720976:ACT720977 AMP720976:AMP720977 AWL720976:AWL720977 BGH720976:BGH720977 BQD720976:BQD720977 BZZ720976:BZZ720977 CJV720976:CJV720977 CTR720976:CTR720977 DDN720976:DDN720977 DNJ720976:DNJ720977 DXF720976:DXF720977 EHB720976:EHB720977 EQX720976:EQX720977 FAT720976:FAT720977 FKP720976:FKP720977 FUL720976:FUL720977 GEH720976:GEH720977 GOD720976:GOD720977 GXZ720976:GXZ720977 HHV720976:HHV720977 HRR720976:HRR720977 IBN720976:IBN720977 ILJ720976:ILJ720977 IVF720976:IVF720977 JFB720976:JFB720977 JOX720976:JOX720977 JYT720976:JYT720977 KIP720976:KIP720977 KSL720976:KSL720977 LCH720976:LCH720977 LMD720976:LMD720977 LVZ720976:LVZ720977 MFV720976:MFV720977 MPR720976:MPR720977 MZN720976:MZN720977 NJJ720976:NJJ720977 NTF720976:NTF720977 ODB720976:ODB720977 OMX720976:OMX720977 OWT720976:OWT720977 PGP720976:PGP720977 PQL720976:PQL720977 QAH720976:QAH720977 QKD720976:QKD720977 QTZ720976:QTZ720977 RDV720976:RDV720977 RNR720976:RNR720977 RXN720976:RXN720977 SHJ720976:SHJ720977 SRF720976:SRF720977 TBB720976:TBB720977 TKX720976:TKX720977 TUT720976:TUT720977 UEP720976:UEP720977 UOL720976:UOL720977 UYH720976:UYH720977 VID720976:VID720977 VRZ720976:VRZ720977 WBV720976:WBV720977 WLR720976:WLR720977 WVN720976:WVN720977 G786512:G786513 JB786512:JB786513 SX786512:SX786513 ACT786512:ACT786513 AMP786512:AMP786513 AWL786512:AWL786513 BGH786512:BGH786513 BQD786512:BQD786513 BZZ786512:BZZ786513 CJV786512:CJV786513 CTR786512:CTR786513 DDN786512:DDN786513 DNJ786512:DNJ786513 DXF786512:DXF786513 EHB786512:EHB786513 EQX786512:EQX786513 FAT786512:FAT786513 FKP786512:FKP786513 FUL786512:FUL786513 GEH786512:GEH786513 GOD786512:GOD786513 GXZ786512:GXZ786513 HHV786512:HHV786513 HRR786512:HRR786513 IBN786512:IBN786513 ILJ786512:ILJ786513 IVF786512:IVF786513 JFB786512:JFB786513 JOX786512:JOX786513 JYT786512:JYT786513 KIP786512:KIP786513 KSL786512:KSL786513 LCH786512:LCH786513 LMD786512:LMD786513 LVZ786512:LVZ786513 MFV786512:MFV786513 MPR786512:MPR786513 MZN786512:MZN786513 NJJ786512:NJJ786513 NTF786512:NTF786513 ODB786512:ODB786513 OMX786512:OMX786513 OWT786512:OWT786513 PGP786512:PGP786513 PQL786512:PQL786513 QAH786512:QAH786513 QKD786512:QKD786513 QTZ786512:QTZ786513 RDV786512:RDV786513 RNR786512:RNR786513 RXN786512:RXN786513 SHJ786512:SHJ786513 SRF786512:SRF786513 TBB786512:TBB786513 TKX786512:TKX786513 TUT786512:TUT786513 UEP786512:UEP786513 UOL786512:UOL786513 UYH786512:UYH786513 VID786512:VID786513 VRZ786512:VRZ786513 WBV786512:WBV786513 WLR786512:WLR786513 WVN786512:WVN786513 G852048:G852049 JB852048:JB852049 SX852048:SX852049 ACT852048:ACT852049 AMP852048:AMP852049 AWL852048:AWL852049 BGH852048:BGH852049 BQD852048:BQD852049 BZZ852048:BZZ852049 CJV852048:CJV852049 CTR852048:CTR852049 DDN852048:DDN852049 DNJ852048:DNJ852049 DXF852048:DXF852049 EHB852048:EHB852049 EQX852048:EQX852049 FAT852048:FAT852049 FKP852048:FKP852049 FUL852048:FUL852049 GEH852048:GEH852049 GOD852048:GOD852049 GXZ852048:GXZ852049 HHV852048:HHV852049 HRR852048:HRR852049 IBN852048:IBN852049 ILJ852048:ILJ852049 IVF852048:IVF852049 JFB852048:JFB852049 JOX852048:JOX852049 JYT852048:JYT852049 KIP852048:KIP852049 KSL852048:KSL852049 LCH852048:LCH852049 LMD852048:LMD852049 LVZ852048:LVZ852049 MFV852048:MFV852049 MPR852048:MPR852049 MZN852048:MZN852049 NJJ852048:NJJ852049 NTF852048:NTF852049 ODB852048:ODB852049 OMX852048:OMX852049 OWT852048:OWT852049 PGP852048:PGP852049 PQL852048:PQL852049 QAH852048:QAH852049 QKD852048:QKD852049 QTZ852048:QTZ852049 RDV852048:RDV852049 RNR852048:RNR852049 RXN852048:RXN852049 SHJ852048:SHJ852049 SRF852048:SRF852049 TBB852048:TBB852049 TKX852048:TKX852049 TUT852048:TUT852049 UEP852048:UEP852049 UOL852048:UOL852049 UYH852048:UYH852049 VID852048:VID852049 VRZ852048:VRZ852049 WBV852048:WBV852049 WLR852048:WLR852049 WVN852048:WVN852049 G917584:G917585 JB917584:JB917585 SX917584:SX917585 ACT917584:ACT917585 AMP917584:AMP917585 AWL917584:AWL917585 BGH917584:BGH917585 BQD917584:BQD917585 BZZ917584:BZZ917585 CJV917584:CJV917585 CTR917584:CTR917585 DDN917584:DDN917585 DNJ917584:DNJ917585 DXF917584:DXF917585 EHB917584:EHB917585 EQX917584:EQX917585 FAT917584:FAT917585 FKP917584:FKP917585 FUL917584:FUL917585 GEH917584:GEH917585 GOD917584:GOD917585 GXZ917584:GXZ917585 HHV917584:HHV917585 HRR917584:HRR917585 IBN917584:IBN917585 ILJ917584:ILJ917585 IVF917584:IVF917585 JFB917584:JFB917585 JOX917584:JOX917585 JYT917584:JYT917585 KIP917584:KIP917585 KSL917584:KSL917585 LCH917584:LCH917585 LMD917584:LMD917585 LVZ917584:LVZ917585 MFV917584:MFV917585 MPR917584:MPR917585 MZN917584:MZN917585 NJJ917584:NJJ917585 NTF917584:NTF917585 ODB917584:ODB917585 OMX917584:OMX917585 OWT917584:OWT917585 PGP917584:PGP917585 PQL917584:PQL917585 QAH917584:QAH917585 QKD917584:QKD917585 QTZ917584:QTZ917585 RDV917584:RDV917585 RNR917584:RNR917585 RXN917584:RXN917585 SHJ917584:SHJ917585 SRF917584:SRF917585 TBB917584:TBB917585 TKX917584:TKX917585 TUT917584:TUT917585 UEP917584:UEP917585 UOL917584:UOL917585 UYH917584:UYH917585 VID917584:VID917585 VRZ917584:VRZ917585 WBV917584:WBV917585 WLR917584:WLR917585 WVN917584:WVN917585 G983120:G983121 JB983120:JB983121 SX983120:SX983121 ACT983120:ACT983121 AMP983120:AMP983121 AWL983120:AWL983121 BGH983120:BGH983121 BQD983120:BQD983121 BZZ983120:BZZ983121 CJV983120:CJV983121 CTR983120:CTR983121 DDN983120:DDN983121 DNJ983120:DNJ983121 DXF983120:DXF983121 EHB983120:EHB983121 EQX983120:EQX983121 FAT983120:FAT983121 FKP983120:FKP983121 FUL983120:FUL983121 GEH983120:GEH983121 GOD983120:GOD983121 GXZ983120:GXZ983121 HHV983120:HHV983121 HRR983120:HRR983121 IBN983120:IBN983121 ILJ983120:ILJ983121 IVF983120:IVF983121 JFB983120:JFB983121 JOX983120:JOX983121 JYT983120:JYT983121 KIP983120:KIP983121 KSL983120:KSL983121 LCH983120:LCH983121 LMD983120:LMD983121 LVZ983120:LVZ983121 MFV983120:MFV983121 MPR983120:MPR983121 MZN983120:MZN983121 NJJ983120:NJJ983121 NTF983120:NTF983121 ODB983120:ODB983121 OMX983120:OMX983121 OWT983120:OWT983121 PGP983120:PGP983121 PQL983120:PQL983121 QAH983120:QAH983121 QKD983120:QKD983121 QTZ983120:QTZ983121 RDV983120:RDV983121 RNR983120:RNR983121 RXN983120:RXN983121 SHJ983120:SHJ983121 SRF983120:SRF983121 TBB983120:TBB983121 TKX983120:TKX983121 TUT983120:TUT983121 UEP983120:UEP983121 UOL983120:UOL983121 UYH983120:UYH983121 VID983120:VID983121 VRZ983120:VRZ983121 WBV983120:WBV983121 WLR983120:WLR983121 WVN983120:WVN983121 G33:G40 JB33:JB40 SX33:SX40 ACT33:ACT40 AMP33:AMP40 AWL33:AWL40 BGH33:BGH40 BQD33:BQD40 BZZ33:BZZ40 CJV33:CJV40 CTR33:CTR40 DDN33:DDN40 DNJ33:DNJ40 DXF33:DXF40 EHB33:EHB40 EQX33:EQX40 FAT33:FAT40 FKP33:FKP40 FUL33:FUL40 GEH33:GEH40 GOD33:GOD40 GXZ33:GXZ40 HHV33:HHV40 HRR33:HRR40 IBN33:IBN40 ILJ33:ILJ40 IVF33:IVF40 JFB33:JFB40 JOX33:JOX40 JYT33:JYT40 KIP33:KIP40 KSL33:KSL40 LCH33:LCH40 LMD33:LMD40 LVZ33:LVZ40 MFV33:MFV40 MPR33:MPR40 MZN33:MZN40 NJJ33:NJJ40 NTF33:NTF40 ODB33:ODB40 OMX33:OMX40 OWT33:OWT40 PGP33:PGP40 PQL33:PQL40 QAH33:QAH40 QKD33:QKD40 QTZ33:QTZ40 RDV33:RDV40 RNR33:RNR40 RXN33:RXN40 SHJ33:SHJ40 SRF33:SRF40 TBB33:TBB40 TKX33:TKX40 TUT33:TUT40 UEP33:UEP40 UOL33:UOL40 UYH33:UYH40 VID33:VID40 VRZ33:VRZ40 WBV33:WBV40 WLR33:WLR40 WVN33:WVN40 G65562:G65569 JB65562:JB65569 SX65562:SX65569 ACT65562:ACT65569 AMP65562:AMP65569 AWL65562:AWL65569 BGH65562:BGH65569 BQD65562:BQD65569 BZZ65562:BZZ65569 CJV65562:CJV65569 CTR65562:CTR65569 DDN65562:DDN65569 DNJ65562:DNJ65569 DXF65562:DXF65569 EHB65562:EHB65569 EQX65562:EQX65569 FAT65562:FAT65569 FKP65562:FKP65569 FUL65562:FUL65569 GEH65562:GEH65569 GOD65562:GOD65569 GXZ65562:GXZ65569 HHV65562:HHV65569 HRR65562:HRR65569 IBN65562:IBN65569 ILJ65562:ILJ65569 IVF65562:IVF65569 JFB65562:JFB65569 JOX65562:JOX65569 JYT65562:JYT65569 KIP65562:KIP65569 KSL65562:KSL65569 LCH65562:LCH65569 LMD65562:LMD65569 LVZ65562:LVZ65569 MFV65562:MFV65569 MPR65562:MPR65569 MZN65562:MZN65569 NJJ65562:NJJ65569 NTF65562:NTF65569 ODB65562:ODB65569 OMX65562:OMX65569 OWT65562:OWT65569 PGP65562:PGP65569 PQL65562:PQL65569 QAH65562:QAH65569 QKD65562:QKD65569 QTZ65562:QTZ65569 RDV65562:RDV65569 RNR65562:RNR65569 RXN65562:RXN65569 SHJ65562:SHJ65569 SRF65562:SRF65569 TBB65562:TBB65569 TKX65562:TKX65569 TUT65562:TUT65569 UEP65562:UEP65569 UOL65562:UOL65569 UYH65562:UYH65569 VID65562:VID65569 VRZ65562:VRZ65569 WBV65562:WBV65569 WLR65562:WLR65569 WVN65562:WVN65569 G131098:G131105 JB131098:JB131105 SX131098:SX131105 ACT131098:ACT131105 AMP131098:AMP131105 AWL131098:AWL131105 BGH131098:BGH131105 BQD131098:BQD131105 BZZ131098:BZZ131105 CJV131098:CJV131105 CTR131098:CTR131105 DDN131098:DDN131105 DNJ131098:DNJ131105 DXF131098:DXF131105 EHB131098:EHB131105 EQX131098:EQX131105 FAT131098:FAT131105 FKP131098:FKP131105 FUL131098:FUL131105 GEH131098:GEH131105 GOD131098:GOD131105 GXZ131098:GXZ131105 HHV131098:HHV131105 HRR131098:HRR131105 IBN131098:IBN131105 ILJ131098:ILJ131105 IVF131098:IVF131105 JFB131098:JFB131105 JOX131098:JOX131105 JYT131098:JYT131105 KIP131098:KIP131105 KSL131098:KSL131105 LCH131098:LCH131105 LMD131098:LMD131105 LVZ131098:LVZ131105 MFV131098:MFV131105 MPR131098:MPR131105 MZN131098:MZN131105 NJJ131098:NJJ131105 NTF131098:NTF131105 ODB131098:ODB131105 OMX131098:OMX131105 OWT131098:OWT131105 PGP131098:PGP131105 PQL131098:PQL131105 QAH131098:QAH131105 QKD131098:QKD131105 QTZ131098:QTZ131105 RDV131098:RDV131105 RNR131098:RNR131105 RXN131098:RXN131105 SHJ131098:SHJ131105 SRF131098:SRF131105 TBB131098:TBB131105 TKX131098:TKX131105 TUT131098:TUT131105 UEP131098:UEP131105 UOL131098:UOL131105 UYH131098:UYH131105 VID131098:VID131105 VRZ131098:VRZ131105 WBV131098:WBV131105 WLR131098:WLR131105 WVN131098:WVN131105 G196634:G196641 JB196634:JB196641 SX196634:SX196641 ACT196634:ACT196641 AMP196634:AMP196641 AWL196634:AWL196641 BGH196634:BGH196641 BQD196634:BQD196641 BZZ196634:BZZ196641 CJV196634:CJV196641 CTR196634:CTR196641 DDN196634:DDN196641 DNJ196634:DNJ196641 DXF196634:DXF196641 EHB196634:EHB196641 EQX196634:EQX196641 FAT196634:FAT196641 FKP196634:FKP196641 FUL196634:FUL196641 GEH196634:GEH196641 GOD196634:GOD196641 GXZ196634:GXZ196641 HHV196634:HHV196641 HRR196634:HRR196641 IBN196634:IBN196641 ILJ196634:ILJ196641 IVF196634:IVF196641 JFB196634:JFB196641 JOX196634:JOX196641 JYT196634:JYT196641 KIP196634:KIP196641 KSL196634:KSL196641 LCH196634:LCH196641 LMD196634:LMD196641 LVZ196634:LVZ196641 MFV196634:MFV196641 MPR196634:MPR196641 MZN196634:MZN196641 NJJ196634:NJJ196641 NTF196634:NTF196641 ODB196634:ODB196641 OMX196634:OMX196641 OWT196634:OWT196641 PGP196634:PGP196641 PQL196634:PQL196641 QAH196634:QAH196641 QKD196634:QKD196641 QTZ196634:QTZ196641 RDV196634:RDV196641 RNR196634:RNR196641 RXN196634:RXN196641 SHJ196634:SHJ196641 SRF196634:SRF196641 TBB196634:TBB196641 TKX196634:TKX196641 TUT196634:TUT196641 UEP196634:UEP196641 UOL196634:UOL196641 UYH196634:UYH196641 VID196634:VID196641 VRZ196634:VRZ196641 WBV196634:WBV196641 WLR196634:WLR196641 WVN196634:WVN196641 G262170:G262177 JB262170:JB262177 SX262170:SX262177 ACT262170:ACT262177 AMP262170:AMP262177 AWL262170:AWL262177 BGH262170:BGH262177 BQD262170:BQD262177 BZZ262170:BZZ262177 CJV262170:CJV262177 CTR262170:CTR262177 DDN262170:DDN262177 DNJ262170:DNJ262177 DXF262170:DXF262177 EHB262170:EHB262177 EQX262170:EQX262177 FAT262170:FAT262177 FKP262170:FKP262177 FUL262170:FUL262177 GEH262170:GEH262177 GOD262170:GOD262177 GXZ262170:GXZ262177 HHV262170:HHV262177 HRR262170:HRR262177 IBN262170:IBN262177 ILJ262170:ILJ262177 IVF262170:IVF262177 JFB262170:JFB262177 JOX262170:JOX262177 JYT262170:JYT262177 KIP262170:KIP262177 KSL262170:KSL262177 LCH262170:LCH262177 LMD262170:LMD262177 LVZ262170:LVZ262177 MFV262170:MFV262177 MPR262170:MPR262177 MZN262170:MZN262177 NJJ262170:NJJ262177 NTF262170:NTF262177 ODB262170:ODB262177 OMX262170:OMX262177 OWT262170:OWT262177 PGP262170:PGP262177 PQL262170:PQL262177 QAH262170:QAH262177 QKD262170:QKD262177 QTZ262170:QTZ262177 RDV262170:RDV262177 RNR262170:RNR262177 RXN262170:RXN262177 SHJ262170:SHJ262177 SRF262170:SRF262177 TBB262170:TBB262177 TKX262170:TKX262177 TUT262170:TUT262177 UEP262170:UEP262177 UOL262170:UOL262177 UYH262170:UYH262177 VID262170:VID262177 VRZ262170:VRZ262177 WBV262170:WBV262177 WLR262170:WLR262177 WVN262170:WVN262177 G327706:G327713 JB327706:JB327713 SX327706:SX327713 ACT327706:ACT327713 AMP327706:AMP327713 AWL327706:AWL327713 BGH327706:BGH327713 BQD327706:BQD327713 BZZ327706:BZZ327713 CJV327706:CJV327713 CTR327706:CTR327713 DDN327706:DDN327713 DNJ327706:DNJ327713 DXF327706:DXF327713 EHB327706:EHB327713 EQX327706:EQX327713 FAT327706:FAT327713 FKP327706:FKP327713 FUL327706:FUL327713 GEH327706:GEH327713 GOD327706:GOD327713 GXZ327706:GXZ327713 HHV327706:HHV327713 HRR327706:HRR327713 IBN327706:IBN327713 ILJ327706:ILJ327713 IVF327706:IVF327713 JFB327706:JFB327713 JOX327706:JOX327713 JYT327706:JYT327713 KIP327706:KIP327713 KSL327706:KSL327713 LCH327706:LCH327713 LMD327706:LMD327713 LVZ327706:LVZ327713 MFV327706:MFV327713 MPR327706:MPR327713 MZN327706:MZN327713 NJJ327706:NJJ327713 NTF327706:NTF327713 ODB327706:ODB327713 OMX327706:OMX327713 OWT327706:OWT327713 PGP327706:PGP327713 PQL327706:PQL327713 QAH327706:QAH327713 QKD327706:QKD327713 QTZ327706:QTZ327713 RDV327706:RDV327713 RNR327706:RNR327713 RXN327706:RXN327713 SHJ327706:SHJ327713 SRF327706:SRF327713 TBB327706:TBB327713 TKX327706:TKX327713 TUT327706:TUT327713 UEP327706:UEP327713 UOL327706:UOL327713 UYH327706:UYH327713 VID327706:VID327713 VRZ327706:VRZ327713 WBV327706:WBV327713 WLR327706:WLR327713 WVN327706:WVN327713 G393242:G393249 JB393242:JB393249 SX393242:SX393249 ACT393242:ACT393249 AMP393242:AMP393249 AWL393242:AWL393249 BGH393242:BGH393249 BQD393242:BQD393249 BZZ393242:BZZ393249 CJV393242:CJV393249 CTR393242:CTR393249 DDN393242:DDN393249 DNJ393242:DNJ393249 DXF393242:DXF393249 EHB393242:EHB393249 EQX393242:EQX393249 FAT393242:FAT393249 FKP393242:FKP393249 FUL393242:FUL393249 GEH393242:GEH393249 GOD393242:GOD393249 GXZ393242:GXZ393249 HHV393242:HHV393249 HRR393242:HRR393249 IBN393242:IBN393249 ILJ393242:ILJ393249 IVF393242:IVF393249 JFB393242:JFB393249 JOX393242:JOX393249 JYT393242:JYT393249 KIP393242:KIP393249 KSL393242:KSL393249 LCH393242:LCH393249 LMD393242:LMD393249 LVZ393242:LVZ393249 MFV393242:MFV393249 MPR393242:MPR393249 MZN393242:MZN393249 NJJ393242:NJJ393249 NTF393242:NTF393249 ODB393242:ODB393249 OMX393242:OMX393249 OWT393242:OWT393249 PGP393242:PGP393249 PQL393242:PQL393249 QAH393242:QAH393249 QKD393242:QKD393249 QTZ393242:QTZ393249 RDV393242:RDV393249 RNR393242:RNR393249 RXN393242:RXN393249 SHJ393242:SHJ393249 SRF393242:SRF393249 TBB393242:TBB393249 TKX393242:TKX393249 TUT393242:TUT393249 UEP393242:UEP393249 UOL393242:UOL393249 UYH393242:UYH393249 VID393242:VID393249 VRZ393242:VRZ393249 WBV393242:WBV393249 WLR393242:WLR393249 WVN393242:WVN393249 G458778:G458785 JB458778:JB458785 SX458778:SX458785 ACT458778:ACT458785 AMP458778:AMP458785 AWL458778:AWL458785 BGH458778:BGH458785 BQD458778:BQD458785 BZZ458778:BZZ458785 CJV458778:CJV458785 CTR458778:CTR458785 DDN458778:DDN458785 DNJ458778:DNJ458785 DXF458778:DXF458785 EHB458778:EHB458785 EQX458778:EQX458785 FAT458778:FAT458785 FKP458778:FKP458785 FUL458778:FUL458785 GEH458778:GEH458785 GOD458778:GOD458785 GXZ458778:GXZ458785 HHV458778:HHV458785 HRR458778:HRR458785 IBN458778:IBN458785 ILJ458778:ILJ458785 IVF458778:IVF458785 JFB458778:JFB458785 JOX458778:JOX458785 JYT458778:JYT458785 KIP458778:KIP458785 KSL458778:KSL458785 LCH458778:LCH458785 LMD458778:LMD458785 LVZ458778:LVZ458785 MFV458778:MFV458785 MPR458778:MPR458785 MZN458778:MZN458785 NJJ458778:NJJ458785 NTF458778:NTF458785 ODB458778:ODB458785 OMX458778:OMX458785 OWT458778:OWT458785 PGP458778:PGP458785 PQL458778:PQL458785 QAH458778:QAH458785 QKD458778:QKD458785 QTZ458778:QTZ458785 RDV458778:RDV458785 RNR458778:RNR458785 RXN458778:RXN458785 SHJ458778:SHJ458785 SRF458778:SRF458785 TBB458778:TBB458785 TKX458778:TKX458785 TUT458778:TUT458785 UEP458778:UEP458785 UOL458778:UOL458785 UYH458778:UYH458785 VID458778:VID458785 VRZ458778:VRZ458785 WBV458778:WBV458785 WLR458778:WLR458785 WVN458778:WVN458785 G524314:G524321 JB524314:JB524321 SX524314:SX524321 ACT524314:ACT524321 AMP524314:AMP524321 AWL524314:AWL524321 BGH524314:BGH524321 BQD524314:BQD524321 BZZ524314:BZZ524321 CJV524314:CJV524321 CTR524314:CTR524321 DDN524314:DDN524321 DNJ524314:DNJ524321 DXF524314:DXF524321 EHB524314:EHB524321 EQX524314:EQX524321 FAT524314:FAT524321 FKP524314:FKP524321 FUL524314:FUL524321 GEH524314:GEH524321 GOD524314:GOD524321 GXZ524314:GXZ524321 HHV524314:HHV524321 HRR524314:HRR524321 IBN524314:IBN524321 ILJ524314:ILJ524321 IVF524314:IVF524321 JFB524314:JFB524321 JOX524314:JOX524321 JYT524314:JYT524321 KIP524314:KIP524321 KSL524314:KSL524321 LCH524314:LCH524321 LMD524314:LMD524321 LVZ524314:LVZ524321 MFV524314:MFV524321 MPR524314:MPR524321 MZN524314:MZN524321 NJJ524314:NJJ524321 NTF524314:NTF524321 ODB524314:ODB524321 OMX524314:OMX524321 OWT524314:OWT524321 PGP524314:PGP524321 PQL524314:PQL524321 QAH524314:QAH524321 QKD524314:QKD524321 QTZ524314:QTZ524321 RDV524314:RDV524321 RNR524314:RNR524321 RXN524314:RXN524321 SHJ524314:SHJ524321 SRF524314:SRF524321 TBB524314:TBB524321 TKX524314:TKX524321 TUT524314:TUT524321 UEP524314:UEP524321 UOL524314:UOL524321 UYH524314:UYH524321 VID524314:VID524321 VRZ524314:VRZ524321 WBV524314:WBV524321 WLR524314:WLR524321 WVN524314:WVN524321 G589850:G589857 JB589850:JB589857 SX589850:SX589857 ACT589850:ACT589857 AMP589850:AMP589857 AWL589850:AWL589857 BGH589850:BGH589857 BQD589850:BQD589857 BZZ589850:BZZ589857 CJV589850:CJV589857 CTR589850:CTR589857 DDN589850:DDN589857 DNJ589850:DNJ589857 DXF589850:DXF589857 EHB589850:EHB589857 EQX589850:EQX589857 FAT589850:FAT589857 FKP589850:FKP589857 FUL589850:FUL589857 GEH589850:GEH589857 GOD589850:GOD589857 GXZ589850:GXZ589857 HHV589850:HHV589857 HRR589850:HRR589857 IBN589850:IBN589857 ILJ589850:ILJ589857 IVF589850:IVF589857 JFB589850:JFB589857 JOX589850:JOX589857 JYT589850:JYT589857 KIP589850:KIP589857 KSL589850:KSL589857 LCH589850:LCH589857 LMD589850:LMD589857 LVZ589850:LVZ589857 MFV589850:MFV589857 MPR589850:MPR589857 MZN589850:MZN589857 NJJ589850:NJJ589857 NTF589850:NTF589857 ODB589850:ODB589857 OMX589850:OMX589857 OWT589850:OWT589857 PGP589850:PGP589857 PQL589850:PQL589857 QAH589850:QAH589857 QKD589850:QKD589857 QTZ589850:QTZ589857 RDV589850:RDV589857 RNR589850:RNR589857 RXN589850:RXN589857 SHJ589850:SHJ589857 SRF589850:SRF589857 TBB589850:TBB589857 TKX589850:TKX589857 TUT589850:TUT589857 UEP589850:UEP589857 UOL589850:UOL589857 UYH589850:UYH589857 VID589850:VID589857 VRZ589850:VRZ589857 WBV589850:WBV589857 WLR589850:WLR589857 WVN589850:WVN589857 G655386:G655393 JB655386:JB655393 SX655386:SX655393 ACT655386:ACT655393 AMP655386:AMP655393 AWL655386:AWL655393 BGH655386:BGH655393 BQD655386:BQD655393 BZZ655386:BZZ655393 CJV655386:CJV655393 CTR655386:CTR655393 DDN655386:DDN655393 DNJ655386:DNJ655393 DXF655386:DXF655393 EHB655386:EHB655393 EQX655386:EQX655393 FAT655386:FAT655393 FKP655386:FKP655393 FUL655386:FUL655393 GEH655386:GEH655393 GOD655386:GOD655393 GXZ655386:GXZ655393 HHV655386:HHV655393 HRR655386:HRR655393 IBN655386:IBN655393 ILJ655386:ILJ655393 IVF655386:IVF655393 JFB655386:JFB655393 JOX655386:JOX655393 JYT655386:JYT655393 KIP655386:KIP655393 KSL655386:KSL655393 LCH655386:LCH655393 LMD655386:LMD655393 LVZ655386:LVZ655393 MFV655386:MFV655393 MPR655386:MPR655393 MZN655386:MZN655393 NJJ655386:NJJ655393 NTF655386:NTF655393 ODB655386:ODB655393 OMX655386:OMX655393 OWT655386:OWT655393 PGP655386:PGP655393 PQL655386:PQL655393 QAH655386:QAH655393 QKD655386:QKD655393 QTZ655386:QTZ655393 RDV655386:RDV655393 RNR655386:RNR655393 RXN655386:RXN655393 SHJ655386:SHJ655393 SRF655386:SRF655393 TBB655386:TBB655393 TKX655386:TKX655393 TUT655386:TUT655393 UEP655386:UEP655393 UOL655386:UOL655393 UYH655386:UYH655393 VID655386:VID655393 VRZ655386:VRZ655393 WBV655386:WBV655393 WLR655386:WLR655393 WVN655386:WVN655393 G720922:G720929 JB720922:JB720929 SX720922:SX720929 ACT720922:ACT720929 AMP720922:AMP720929 AWL720922:AWL720929 BGH720922:BGH720929 BQD720922:BQD720929 BZZ720922:BZZ720929 CJV720922:CJV720929 CTR720922:CTR720929 DDN720922:DDN720929 DNJ720922:DNJ720929 DXF720922:DXF720929 EHB720922:EHB720929 EQX720922:EQX720929 FAT720922:FAT720929 FKP720922:FKP720929 FUL720922:FUL720929 GEH720922:GEH720929 GOD720922:GOD720929 GXZ720922:GXZ720929 HHV720922:HHV720929 HRR720922:HRR720929 IBN720922:IBN720929 ILJ720922:ILJ720929 IVF720922:IVF720929 JFB720922:JFB720929 JOX720922:JOX720929 JYT720922:JYT720929 KIP720922:KIP720929 KSL720922:KSL720929 LCH720922:LCH720929 LMD720922:LMD720929 LVZ720922:LVZ720929 MFV720922:MFV720929 MPR720922:MPR720929 MZN720922:MZN720929 NJJ720922:NJJ720929 NTF720922:NTF720929 ODB720922:ODB720929 OMX720922:OMX720929 OWT720922:OWT720929 PGP720922:PGP720929 PQL720922:PQL720929 QAH720922:QAH720929 QKD720922:QKD720929 QTZ720922:QTZ720929 RDV720922:RDV720929 RNR720922:RNR720929 RXN720922:RXN720929 SHJ720922:SHJ720929 SRF720922:SRF720929 TBB720922:TBB720929 TKX720922:TKX720929 TUT720922:TUT720929 UEP720922:UEP720929 UOL720922:UOL720929 UYH720922:UYH720929 VID720922:VID720929 VRZ720922:VRZ720929 WBV720922:WBV720929 WLR720922:WLR720929 WVN720922:WVN720929 G786458:G786465 JB786458:JB786465 SX786458:SX786465 ACT786458:ACT786465 AMP786458:AMP786465 AWL786458:AWL786465 BGH786458:BGH786465 BQD786458:BQD786465 BZZ786458:BZZ786465 CJV786458:CJV786465 CTR786458:CTR786465 DDN786458:DDN786465 DNJ786458:DNJ786465 DXF786458:DXF786465 EHB786458:EHB786465 EQX786458:EQX786465 FAT786458:FAT786465 FKP786458:FKP786465 FUL786458:FUL786465 GEH786458:GEH786465 GOD786458:GOD786465 GXZ786458:GXZ786465 HHV786458:HHV786465 HRR786458:HRR786465 IBN786458:IBN786465 ILJ786458:ILJ786465 IVF786458:IVF786465 JFB786458:JFB786465 JOX786458:JOX786465 JYT786458:JYT786465 KIP786458:KIP786465 KSL786458:KSL786465 LCH786458:LCH786465 LMD786458:LMD786465 LVZ786458:LVZ786465 MFV786458:MFV786465 MPR786458:MPR786465 MZN786458:MZN786465 NJJ786458:NJJ786465 NTF786458:NTF786465 ODB786458:ODB786465 OMX786458:OMX786465 OWT786458:OWT786465 PGP786458:PGP786465 PQL786458:PQL786465 QAH786458:QAH786465 QKD786458:QKD786465 QTZ786458:QTZ786465 RDV786458:RDV786465 RNR786458:RNR786465 RXN786458:RXN786465 SHJ786458:SHJ786465 SRF786458:SRF786465 TBB786458:TBB786465 TKX786458:TKX786465 TUT786458:TUT786465 UEP786458:UEP786465 UOL786458:UOL786465 UYH786458:UYH786465 VID786458:VID786465 VRZ786458:VRZ786465 WBV786458:WBV786465 WLR786458:WLR786465 WVN786458:WVN786465 G851994:G852001 JB851994:JB852001 SX851994:SX852001 ACT851994:ACT852001 AMP851994:AMP852001 AWL851994:AWL852001 BGH851994:BGH852001 BQD851994:BQD852001 BZZ851994:BZZ852001 CJV851994:CJV852001 CTR851994:CTR852001 DDN851994:DDN852001 DNJ851994:DNJ852001 DXF851994:DXF852001 EHB851994:EHB852001 EQX851994:EQX852001 FAT851994:FAT852001 FKP851994:FKP852001 FUL851994:FUL852001 GEH851994:GEH852001 GOD851994:GOD852001 GXZ851994:GXZ852001 HHV851994:HHV852001 HRR851994:HRR852001 IBN851994:IBN852001 ILJ851994:ILJ852001 IVF851994:IVF852001 JFB851994:JFB852001 JOX851994:JOX852001 JYT851994:JYT852001 KIP851994:KIP852001 KSL851994:KSL852001 LCH851994:LCH852001 LMD851994:LMD852001 LVZ851994:LVZ852001 MFV851994:MFV852001 MPR851994:MPR852001 MZN851994:MZN852001 NJJ851994:NJJ852001 NTF851994:NTF852001 ODB851994:ODB852001 OMX851994:OMX852001 OWT851994:OWT852001 PGP851994:PGP852001 PQL851994:PQL852001 QAH851994:QAH852001 QKD851994:QKD852001 QTZ851994:QTZ852001 RDV851994:RDV852001 RNR851994:RNR852001 RXN851994:RXN852001 SHJ851994:SHJ852001 SRF851994:SRF852001 TBB851994:TBB852001 TKX851994:TKX852001 TUT851994:TUT852001 UEP851994:UEP852001 UOL851994:UOL852001 UYH851994:UYH852001 VID851994:VID852001 VRZ851994:VRZ852001 WBV851994:WBV852001 WLR851994:WLR852001 WVN851994:WVN852001 G917530:G917537 JB917530:JB917537 SX917530:SX917537 ACT917530:ACT917537 AMP917530:AMP917537 AWL917530:AWL917537 BGH917530:BGH917537 BQD917530:BQD917537 BZZ917530:BZZ917537 CJV917530:CJV917537 CTR917530:CTR917537 DDN917530:DDN917537 DNJ917530:DNJ917537 DXF917530:DXF917537 EHB917530:EHB917537 EQX917530:EQX917537 FAT917530:FAT917537 FKP917530:FKP917537 FUL917530:FUL917537 GEH917530:GEH917537 GOD917530:GOD917537 GXZ917530:GXZ917537 HHV917530:HHV917537 HRR917530:HRR917537 IBN917530:IBN917537 ILJ917530:ILJ917537 IVF917530:IVF917537 JFB917530:JFB917537 JOX917530:JOX917537 JYT917530:JYT917537 KIP917530:KIP917537 KSL917530:KSL917537 LCH917530:LCH917537 LMD917530:LMD917537 LVZ917530:LVZ917537 MFV917530:MFV917537 MPR917530:MPR917537 MZN917530:MZN917537 NJJ917530:NJJ917537 NTF917530:NTF917537 ODB917530:ODB917537 OMX917530:OMX917537 OWT917530:OWT917537 PGP917530:PGP917537 PQL917530:PQL917537 QAH917530:QAH917537 QKD917530:QKD917537 QTZ917530:QTZ917537 RDV917530:RDV917537 RNR917530:RNR917537 RXN917530:RXN917537 SHJ917530:SHJ917537 SRF917530:SRF917537 TBB917530:TBB917537 TKX917530:TKX917537 TUT917530:TUT917537 UEP917530:UEP917537 UOL917530:UOL917537 UYH917530:UYH917537 VID917530:VID917537 VRZ917530:VRZ917537 WBV917530:WBV917537 WLR917530:WLR917537 WVN917530:WVN917537 G983066:G983073 JB983066:JB983073 SX983066:SX983073 ACT983066:ACT983073 AMP983066:AMP983073 AWL983066:AWL983073 BGH983066:BGH983073 BQD983066:BQD983073 BZZ983066:BZZ983073 CJV983066:CJV983073 CTR983066:CTR983073 DDN983066:DDN983073 DNJ983066:DNJ983073 DXF983066:DXF983073 EHB983066:EHB983073 EQX983066:EQX983073 FAT983066:FAT983073 FKP983066:FKP983073 FUL983066:FUL983073 GEH983066:GEH983073 GOD983066:GOD983073 GXZ983066:GXZ983073 HHV983066:HHV983073 HRR983066:HRR983073 IBN983066:IBN983073 ILJ983066:ILJ983073 IVF983066:IVF983073 JFB983066:JFB983073 JOX983066:JOX983073 JYT983066:JYT983073 KIP983066:KIP983073 KSL983066:KSL983073 LCH983066:LCH983073 LMD983066:LMD983073 LVZ983066:LVZ983073 MFV983066:MFV983073 MPR983066:MPR983073 MZN983066:MZN983073 NJJ983066:NJJ983073 NTF983066:NTF983073 ODB983066:ODB983073 OMX983066:OMX983073 OWT983066:OWT983073 PGP983066:PGP983073 PQL983066:PQL983073 QAH983066:QAH983073 QKD983066:QKD983073 QTZ983066:QTZ983073 RDV983066:RDV983073 RNR983066:RNR983073 RXN983066:RXN983073 SHJ983066:SHJ983073 SRF983066:SRF983073 TBB983066:TBB983073 TKX983066:TKX983073 TUT983066:TUT983073 UEP983066:UEP983073 UOL983066:UOL983073 UYH983066:UYH983073 VID983066:VID983073 VRZ983066:VRZ983073 WBV983066:WBV983073 WLR983066:WLR983073 WVN983066:WVN983073 G43:G62 JB43:JB62 SX43:SX62 ACT43:ACT62 AMP43:AMP62 AWL43:AWL62 BGH43:BGH62 BQD43:BQD62 BZZ43:BZZ62 CJV43:CJV62 CTR43:CTR62 DDN43:DDN62 DNJ43:DNJ62 DXF43:DXF62 EHB43:EHB62 EQX43:EQX62 FAT43:FAT62 FKP43:FKP62 FUL43:FUL62 GEH43:GEH62 GOD43:GOD62 GXZ43:GXZ62 HHV43:HHV62 HRR43:HRR62 IBN43:IBN62 ILJ43:ILJ62 IVF43:IVF62 JFB43:JFB62 JOX43:JOX62 JYT43:JYT62 KIP43:KIP62 KSL43:KSL62 LCH43:LCH62 LMD43:LMD62 LVZ43:LVZ62 MFV43:MFV62 MPR43:MPR62 MZN43:MZN62 NJJ43:NJJ62 NTF43:NTF62 ODB43:ODB62 OMX43:OMX62 OWT43:OWT62 PGP43:PGP62 PQL43:PQL62 QAH43:QAH62 QKD43:QKD62 QTZ43:QTZ62 RDV43:RDV62 RNR43:RNR62 RXN43:RXN62 SHJ43:SHJ62 SRF43:SRF62 TBB43:TBB62 TKX43:TKX62 TUT43:TUT62 UEP43:UEP62 UOL43:UOL62 UYH43:UYH62 VID43:VID62 VRZ43:VRZ62 WBV43:WBV62 WLR43:WLR62 WVN43:WVN62 G65572:G65591 JB65572:JB65591 SX65572:SX65591 ACT65572:ACT65591 AMP65572:AMP65591 AWL65572:AWL65591 BGH65572:BGH65591 BQD65572:BQD65591 BZZ65572:BZZ65591 CJV65572:CJV65591 CTR65572:CTR65591 DDN65572:DDN65591 DNJ65572:DNJ65591 DXF65572:DXF65591 EHB65572:EHB65591 EQX65572:EQX65591 FAT65572:FAT65591 FKP65572:FKP65591 FUL65572:FUL65591 GEH65572:GEH65591 GOD65572:GOD65591 GXZ65572:GXZ65591 HHV65572:HHV65591 HRR65572:HRR65591 IBN65572:IBN65591 ILJ65572:ILJ65591 IVF65572:IVF65591 JFB65572:JFB65591 JOX65572:JOX65591 JYT65572:JYT65591 KIP65572:KIP65591 KSL65572:KSL65591 LCH65572:LCH65591 LMD65572:LMD65591 LVZ65572:LVZ65591 MFV65572:MFV65591 MPR65572:MPR65591 MZN65572:MZN65591 NJJ65572:NJJ65591 NTF65572:NTF65591 ODB65572:ODB65591 OMX65572:OMX65591 OWT65572:OWT65591 PGP65572:PGP65591 PQL65572:PQL65591 QAH65572:QAH65591 QKD65572:QKD65591 QTZ65572:QTZ65591 RDV65572:RDV65591 RNR65572:RNR65591 RXN65572:RXN65591 SHJ65572:SHJ65591 SRF65572:SRF65591 TBB65572:TBB65591 TKX65572:TKX65591 TUT65572:TUT65591 UEP65572:UEP65591 UOL65572:UOL65591 UYH65572:UYH65591 VID65572:VID65591 VRZ65572:VRZ65591 WBV65572:WBV65591 WLR65572:WLR65591 WVN65572:WVN65591 G131108:G131127 JB131108:JB131127 SX131108:SX131127 ACT131108:ACT131127 AMP131108:AMP131127 AWL131108:AWL131127 BGH131108:BGH131127 BQD131108:BQD131127 BZZ131108:BZZ131127 CJV131108:CJV131127 CTR131108:CTR131127 DDN131108:DDN131127 DNJ131108:DNJ131127 DXF131108:DXF131127 EHB131108:EHB131127 EQX131108:EQX131127 FAT131108:FAT131127 FKP131108:FKP131127 FUL131108:FUL131127 GEH131108:GEH131127 GOD131108:GOD131127 GXZ131108:GXZ131127 HHV131108:HHV131127 HRR131108:HRR131127 IBN131108:IBN131127 ILJ131108:ILJ131127 IVF131108:IVF131127 JFB131108:JFB131127 JOX131108:JOX131127 JYT131108:JYT131127 KIP131108:KIP131127 KSL131108:KSL131127 LCH131108:LCH131127 LMD131108:LMD131127 LVZ131108:LVZ131127 MFV131108:MFV131127 MPR131108:MPR131127 MZN131108:MZN131127 NJJ131108:NJJ131127 NTF131108:NTF131127 ODB131108:ODB131127 OMX131108:OMX131127 OWT131108:OWT131127 PGP131108:PGP131127 PQL131108:PQL131127 QAH131108:QAH131127 QKD131108:QKD131127 QTZ131108:QTZ131127 RDV131108:RDV131127 RNR131108:RNR131127 RXN131108:RXN131127 SHJ131108:SHJ131127 SRF131108:SRF131127 TBB131108:TBB131127 TKX131108:TKX131127 TUT131108:TUT131127 UEP131108:UEP131127 UOL131108:UOL131127 UYH131108:UYH131127 VID131108:VID131127 VRZ131108:VRZ131127 WBV131108:WBV131127 WLR131108:WLR131127 WVN131108:WVN131127 G196644:G196663 JB196644:JB196663 SX196644:SX196663 ACT196644:ACT196663 AMP196644:AMP196663 AWL196644:AWL196663 BGH196644:BGH196663 BQD196644:BQD196663 BZZ196644:BZZ196663 CJV196644:CJV196663 CTR196644:CTR196663 DDN196644:DDN196663 DNJ196644:DNJ196663 DXF196644:DXF196663 EHB196644:EHB196663 EQX196644:EQX196663 FAT196644:FAT196663 FKP196644:FKP196663 FUL196644:FUL196663 GEH196644:GEH196663 GOD196644:GOD196663 GXZ196644:GXZ196663 HHV196644:HHV196663 HRR196644:HRR196663 IBN196644:IBN196663 ILJ196644:ILJ196663 IVF196644:IVF196663 JFB196644:JFB196663 JOX196644:JOX196663 JYT196644:JYT196663 KIP196644:KIP196663 KSL196644:KSL196663 LCH196644:LCH196663 LMD196644:LMD196663 LVZ196644:LVZ196663 MFV196644:MFV196663 MPR196644:MPR196663 MZN196644:MZN196663 NJJ196644:NJJ196663 NTF196644:NTF196663 ODB196644:ODB196663 OMX196644:OMX196663 OWT196644:OWT196663 PGP196644:PGP196663 PQL196644:PQL196663 QAH196644:QAH196663 QKD196644:QKD196663 QTZ196644:QTZ196663 RDV196644:RDV196663 RNR196644:RNR196663 RXN196644:RXN196663 SHJ196644:SHJ196663 SRF196644:SRF196663 TBB196644:TBB196663 TKX196644:TKX196663 TUT196644:TUT196663 UEP196644:UEP196663 UOL196644:UOL196663 UYH196644:UYH196663 VID196644:VID196663 VRZ196644:VRZ196663 WBV196644:WBV196663 WLR196644:WLR196663 WVN196644:WVN196663 G262180:G262199 JB262180:JB262199 SX262180:SX262199 ACT262180:ACT262199 AMP262180:AMP262199 AWL262180:AWL262199 BGH262180:BGH262199 BQD262180:BQD262199 BZZ262180:BZZ262199 CJV262180:CJV262199 CTR262180:CTR262199 DDN262180:DDN262199 DNJ262180:DNJ262199 DXF262180:DXF262199 EHB262180:EHB262199 EQX262180:EQX262199 FAT262180:FAT262199 FKP262180:FKP262199 FUL262180:FUL262199 GEH262180:GEH262199 GOD262180:GOD262199 GXZ262180:GXZ262199 HHV262180:HHV262199 HRR262180:HRR262199 IBN262180:IBN262199 ILJ262180:ILJ262199 IVF262180:IVF262199 JFB262180:JFB262199 JOX262180:JOX262199 JYT262180:JYT262199 KIP262180:KIP262199 KSL262180:KSL262199 LCH262180:LCH262199 LMD262180:LMD262199 LVZ262180:LVZ262199 MFV262180:MFV262199 MPR262180:MPR262199 MZN262180:MZN262199 NJJ262180:NJJ262199 NTF262180:NTF262199 ODB262180:ODB262199 OMX262180:OMX262199 OWT262180:OWT262199 PGP262180:PGP262199 PQL262180:PQL262199 QAH262180:QAH262199 QKD262180:QKD262199 QTZ262180:QTZ262199 RDV262180:RDV262199 RNR262180:RNR262199 RXN262180:RXN262199 SHJ262180:SHJ262199 SRF262180:SRF262199 TBB262180:TBB262199 TKX262180:TKX262199 TUT262180:TUT262199 UEP262180:UEP262199 UOL262180:UOL262199 UYH262180:UYH262199 VID262180:VID262199 VRZ262180:VRZ262199 WBV262180:WBV262199 WLR262180:WLR262199 WVN262180:WVN262199 G327716:G327735 JB327716:JB327735 SX327716:SX327735 ACT327716:ACT327735 AMP327716:AMP327735 AWL327716:AWL327735 BGH327716:BGH327735 BQD327716:BQD327735 BZZ327716:BZZ327735 CJV327716:CJV327735 CTR327716:CTR327735 DDN327716:DDN327735 DNJ327716:DNJ327735 DXF327716:DXF327735 EHB327716:EHB327735 EQX327716:EQX327735 FAT327716:FAT327735 FKP327716:FKP327735 FUL327716:FUL327735 GEH327716:GEH327735 GOD327716:GOD327735 GXZ327716:GXZ327735 HHV327716:HHV327735 HRR327716:HRR327735 IBN327716:IBN327735 ILJ327716:ILJ327735 IVF327716:IVF327735 JFB327716:JFB327735 JOX327716:JOX327735 JYT327716:JYT327735 KIP327716:KIP327735 KSL327716:KSL327735 LCH327716:LCH327735 LMD327716:LMD327735 LVZ327716:LVZ327735 MFV327716:MFV327735 MPR327716:MPR327735 MZN327716:MZN327735 NJJ327716:NJJ327735 NTF327716:NTF327735 ODB327716:ODB327735 OMX327716:OMX327735 OWT327716:OWT327735 PGP327716:PGP327735 PQL327716:PQL327735 QAH327716:QAH327735 QKD327716:QKD327735 QTZ327716:QTZ327735 RDV327716:RDV327735 RNR327716:RNR327735 RXN327716:RXN327735 SHJ327716:SHJ327735 SRF327716:SRF327735 TBB327716:TBB327735 TKX327716:TKX327735 TUT327716:TUT327735 UEP327716:UEP327735 UOL327716:UOL327735 UYH327716:UYH327735 VID327716:VID327735 VRZ327716:VRZ327735 WBV327716:WBV327735 WLR327716:WLR327735 WVN327716:WVN327735 G393252:G393271 JB393252:JB393271 SX393252:SX393271 ACT393252:ACT393271 AMP393252:AMP393271 AWL393252:AWL393271 BGH393252:BGH393271 BQD393252:BQD393271 BZZ393252:BZZ393271 CJV393252:CJV393271 CTR393252:CTR393271 DDN393252:DDN393271 DNJ393252:DNJ393271 DXF393252:DXF393271 EHB393252:EHB393271 EQX393252:EQX393271 FAT393252:FAT393271 FKP393252:FKP393271 FUL393252:FUL393271 GEH393252:GEH393271 GOD393252:GOD393271 GXZ393252:GXZ393271 HHV393252:HHV393271 HRR393252:HRR393271 IBN393252:IBN393271 ILJ393252:ILJ393271 IVF393252:IVF393271 JFB393252:JFB393271 JOX393252:JOX393271 JYT393252:JYT393271 KIP393252:KIP393271 KSL393252:KSL393271 LCH393252:LCH393271 LMD393252:LMD393271 LVZ393252:LVZ393271 MFV393252:MFV393271 MPR393252:MPR393271 MZN393252:MZN393271 NJJ393252:NJJ393271 NTF393252:NTF393271 ODB393252:ODB393271 OMX393252:OMX393271 OWT393252:OWT393271 PGP393252:PGP393271 PQL393252:PQL393271 QAH393252:QAH393271 QKD393252:QKD393271 QTZ393252:QTZ393271 RDV393252:RDV393271 RNR393252:RNR393271 RXN393252:RXN393271 SHJ393252:SHJ393271 SRF393252:SRF393271 TBB393252:TBB393271 TKX393252:TKX393271 TUT393252:TUT393271 UEP393252:UEP393271 UOL393252:UOL393271 UYH393252:UYH393271 VID393252:VID393271 VRZ393252:VRZ393271 WBV393252:WBV393271 WLR393252:WLR393271 WVN393252:WVN393271 G458788:G458807 JB458788:JB458807 SX458788:SX458807 ACT458788:ACT458807 AMP458788:AMP458807 AWL458788:AWL458807 BGH458788:BGH458807 BQD458788:BQD458807 BZZ458788:BZZ458807 CJV458788:CJV458807 CTR458788:CTR458807 DDN458788:DDN458807 DNJ458788:DNJ458807 DXF458788:DXF458807 EHB458788:EHB458807 EQX458788:EQX458807 FAT458788:FAT458807 FKP458788:FKP458807 FUL458788:FUL458807 GEH458788:GEH458807 GOD458788:GOD458807 GXZ458788:GXZ458807 HHV458788:HHV458807 HRR458788:HRR458807 IBN458788:IBN458807 ILJ458788:ILJ458807 IVF458788:IVF458807 JFB458788:JFB458807 JOX458788:JOX458807 JYT458788:JYT458807 KIP458788:KIP458807 KSL458788:KSL458807 LCH458788:LCH458807 LMD458788:LMD458807 LVZ458788:LVZ458807 MFV458788:MFV458807 MPR458788:MPR458807 MZN458788:MZN458807 NJJ458788:NJJ458807 NTF458788:NTF458807 ODB458788:ODB458807 OMX458788:OMX458807 OWT458788:OWT458807 PGP458788:PGP458807 PQL458788:PQL458807 QAH458788:QAH458807 QKD458788:QKD458807 QTZ458788:QTZ458807 RDV458788:RDV458807 RNR458788:RNR458807 RXN458788:RXN458807 SHJ458788:SHJ458807 SRF458788:SRF458807 TBB458788:TBB458807 TKX458788:TKX458807 TUT458788:TUT458807 UEP458788:UEP458807 UOL458788:UOL458807 UYH458788:UYH458807 VID458788:VID458807 VRZ458788:VRZ458807 WBV458788:WBV458807 WLR458788:WLR458807 WVN458788:WVN458807 G524324:G524343 JB524324:JB524343 SX524324:SX524343 ACT524324:ACT524343 AMP524324:AMP524343 AWL524324:AWL524343 BGH524324:BGH524343 BQD524324:BQD524343 BZZ524324:BZZ524343 CJV524324:CJV524343 CTR524324:CTR524343 DDN524324:DDN524343 DNJ524324:DNJ524343 DXF524324:DXF524343 EHB524324:EHB524343 EQX524324:EQX524343 FAT524324:FAT524343 FKP524324:FKP524343 FUL524324:FUL524343 GEH524324:GEH524343 GOD524324:GOD524343 GXZ524324:GXZ524343 HHV524324:HHV524343 HRR524324:HRR524343 IBN524324:IBN524343 ILJ524324:ILJ524343 IVF524324:IVF524343 JFB524324:JFB524343 JOX524324:JOX524343 JYT524324:JYT524343 KIP524324:KIP524343 KSL524324:KSL524343 LCH524324:LCH524343 LMD524324:LMD524343 LVZ524324:LVZ524343 MFV524324:MFV524343 MPR524324:MPR524343 MZN524324:MZN524343 NJJ524324:NJJ524343 NTF524324:NTF524343 ODB524324:ODB524343 OMX524324:OMX524343 OWT524324:OWT524343 PGP524324:PGP524343 PQL524324:PQL524343 QAH524324:QAH524343 QKD524324:QKD524343 QTZ524324:QTZ524343 RDV524324:RDV524343 RNR524324:RNR524343 RXN524324:RXN524343 SHJ524324:SHJ524343 SRF524324:SRF524343 TBB524324:TBB524343 TKX524324:TKX524343 TUT524324:TUT524343 UEP524324:UEP524343 UOL524324:UOL524343 UYH524324:UYH524343 VID524324:VID524343 VRZ524324:VRZ524343 WBV524324:WBV524343 WLR524324:WLR524343 WVN524324:WVN524343 G589860:G589879 JB589860:JB589879 SX589860:SX589879 ACT589860:ACT589879 AMP589860:AMP589879 AWL589860:AWL589879 BGH589860:BGH589879 BQD589860:BQD589879 BZZ589860:BZZ589879 CJV589860:CJV589879 CTR589860:CTR589879 DDN589860:DDN589879 DNJ589860:DNJ589879 DXF589860:DXF589879 EHB589860:EHB589879 EQX589860:EQX589879 FAT589860:FAT589879 FKP589860:FKP589879 FUL589860:FUL589879 GEH589860:GEH589879 GOD589860:GOD589879 GXZ589860:GXZ589879 HHV589860:HHV589879 HRR589860:HRR589879 IBN589860:IBN589879 ILJ589860:ILJ589879 IVF589860:IVF589879 JFB589860:JFB589879 JOX589860:JOX589879 JYT589860:JYT589879 KIP589860:KIP589879 KSL589860:KSL589879 LCH589860:LCH589879 LMD589860:LMD589879 LVZ589860:LVZ589879 MFV589860:MFV589879 MPR589860:MPR589879 MZN589860:MZN589879 NJJ589860:NJJ589879 NTF589860:NTF589879 ODB589860:ODB589879 OMX589860:OMX589879 OWT589860:OWT589879 PGP589860:PGP589879 PQL589860:PQL589879 QAH589860:QAH589879 QKD589860:QKD589879 QTZ589860:QTZ589879 RDV589860:RDV589879 RNR589860:RNR589879 RXN589860:RXN589879 SHJ589860:SHJ589879 SRF589860:SRF589879 TBB589860:TBB589879 TKX589860:TKX589879 TUT589860:TUT589879 UEP589860:UEP589879 UOL589860:UOL589879 UYH589860:UYH589879 VID589860:VID589879 VRZ589860:VRZ589879 WBV589860:WBV589879 WLR589860:WLR589879 WVN589860:WVN589879 G655396:G655415 JB655396:JB655415 SX655396:SX655415 ACT655396:ACT655415 AMP655396:AMP655415 AWL655396:AWL655415 BGH655396:BGH655415 BQD655396:BQD655415 BZZ655396:BZZ655415 CJV655396:CJV655415 CTR655396:CTR655415 DDN655396:DDN655415 DNJ655396:DNJ655415 DXF655396:DXF655415 EHB655396:EHB655415 EQX655396:EQX655415 FAT655396:FAT655415 FKP655396:FKP655415 FUL655396:FUL655415 GEH655396:GEH655415 GOD655396:GOD655415 GXZ655396:GXZ655415 HHV655396:HHV655415 HRR655396:HRR655415 IBN655396:IBN655415 ILJ655396:ILJ655415 IVF655396:IVF655415 JFB655396:JFB655415 JOX655396:JOX655415 JYT655396:JYT655415 KIP655396:KIP655415 KSL655396:KSL655415 LCH655396:LCH655415 LMD655396:LMD655415 LVZ655396:LVZ655415 MFV655396:MFV655415 MPR655396:MPR655415 MZN655396:MZN655415 NJJ655396:NJJ655415 NTF655396:NTF655415 ODB655396:ODB655415 OMX655396:OMX655415 OWT655396:OWT655415 PGP655396:PGP655415 PQL655396:PQL655415 QAH655396:QAH655415 QKD655396:QKD655415 QTZ655396:QTZ655415 RDV655396:RDV655415 RNR655396:RNR655415 RXN655396:RXN655415 SHJ655396:SHJ655415 SRF655396:SRF655415 TBB655396:TBB655415 TKX655396:TKX655415 TUT655396:TUT655415 UEP655396:UEP655415 UOL655396:UOL655415 UYH655396:UYH655415 VID655396:VID655415 VRZ655396:VRZ655415 WBV655396:WBV655415 WLR655396:WLR655415 WVN655396:WVN655415 G720932:G720951 JB720932:JB720951 SX720932:SX720951 ACT720932:ACT720951 AMP720932:AMP720951 AWL720932:AWL720951 BGH720932:BGH720951 BQD720932:BQD720951 BZZ720932:BZZ720951 CJV720932:CJV720951 CTR720932:CTR720951 DDN720932:DDN720951 DNJ720932:DNJ720951 DXF720932:DXF720951 EHB720932:EHB720951 EQX720932:EQX720951 FAT720932:FAT720951 FKP720932:FKP720951 FUL720932:FUL720951 GEH720932:GEH720951 GOD720932:GOD720951 GXZ720932:GXZ720951 HHV720932:HHV720951 HRR720932:HRR720951 IBN720932:IBN720951 ILJ720932:ILJ720951 IVF720932:IVF720951 JFB720932:JFB720951 JOX720932:JOX720951 JYT720932:JYT720951 KIP720932:KIP720951 KSL720932:KSL720951 LCH720932:LCH720951 LMD720932:LMD720951 LVZ720932:LVZ720951 MFV720932:MFV720951 MPR720932:MPR720951 MZN720932:MZN720951 NJJ720932:NJJ720951 NTF720932:NTF720951 ODB720932:ODB720951 OMX720932:OMX720951 OWT720932:OWT720951 PGP720932:PGP720951 PQL720932:PQL720951 QAH720932:QAH720951 QKD720932:QKD720951 QTZ720932:QTZ720951 RDV720932:RDV720951 RNR720932:RNR720951 RXN720932:RXN720951 SHJ720932:SHJ720951 SRF720932:SRF720951 TBB720932:TBB720951 TKX720932:TKX720951 TUT720932:TUT720951 UEP720932:UEP720951 UOL720932:UOL720951 UYH720932:UYH720951 VID720932:VID720951 VRZ720932:VRZ720951 WBV720932:WBV720951 WLR720932:WLR720951 WVN720932:WVN720951 G786468:G786487 JB786468:JB786487 SX786468:SX786487 ACT786468:ACT786487 AMP786468:AMP786487 AWL786468:AWL786487 BGH786468:BGH786487 BQD786468:BQD786487 BZZ786468:BZZ786487 CJV786468:CJV786487 CTR786468:CTR786487 DDN786468:DDN786487 DNJ786468:DNJ786487 DXF786468:DXF786487 EHB786468:EHB786487 EQX786468:EQX786487 FAT786468:FAT786487 FKP786468:FKP786487 FUL786468:FUL786487 GEH786468:GEH786487 GOD786468:GOD786487 GXZ786468:GXZ786487 HHV786468:HHV786487 HRR786468:HRR786487 IBN786468:IBN786487 ILJ786468:ILJ786487 IVF786468:IVF786487 JFB786468:JFB786487 JOX786468:JOX786487 JYT786468:JYT786487 KIP786468:KIP786487 KSL786468:KSL786487 LCH786468:LCH786487 LMD786468:LMD786487 LVZ786468:LVZ786487 MFV786468:MFV786487 MPR786468:MPR786487 MZN786468:MZN786487 NJJ786468:NJJ786487 NTF786468:NTF786487 ODB786468:ODB786487 OMX786468:OMX786487 OWT786468:OWT786487 PGP786468:PGP786487 PQL786468:PQL786487 QAH786468:QAH786487 QKD786468:QKD786487 QTZ786468:QTZ786487 RDV786468:RDV786487 RNR786468:RNR786487 RXN786468:RXN786487 SHJ786468:SHJ786487 SRF786468:SRF786487 TBB786468:TBB786487 TKX786468:TKX786487 TUT786468:TUT786487 UEP786468:UEP786487 UOL786468:UOL786487 UYH786468:UYH786487 VID786468:VID786487 VRZ786468:VRZ786487 WBV786468:WBV786487 WLR786468:WLR786487 WVN786468:WVN786487 G852004:G852023 JB852004:JB852023 SX852004:SX852023 ACT852004:ACT852023 AMP852004:AMP852023 AWL852004:AWL852023 BGH852004:BGH852023 BQD852004:BQD852023 BZZ852004:BZZ852023 CJV852004:CJV852023 CTR852004:CTR852023 DDN852004:DDN852023 DNJ852004:DNJ852023 DXF852004:DXF852023 EHB852004:EHB852023 EQX852004:EQX852023 FAT852004:FAT852023 FKP852004:FKP852023 FUL852004:FUL852023 GEH852004:GEH852023 GOD852004:GOD852023 GXZ852004:GXZ852023 HHV852004:HHV852023 HRR852004:HRR852023 IBN852004:IBN852023 ILJ852004:ILJ852023 IVF852004:IVF852023 JFB852004:JFB852023 JOX852004:JOX852023 JYT852004:JYT852023 KIP852004:KIP852023 KSL852004:KSL852023 LCH852004:LCH852023 LMD852004:LMD852023 LVZ852004:LVZ852023 MFV852004:MFV852023 MPR852004:MPR852023 MZN852004:MZN852023 NJJ852004:NJJ852023 NTF852004:NTF852023 ODB852004:ODB852023 OMX852004:OMX852023 OWT852004:OWT852023 PGP852004:PGP852023 PQL852004:PQL852023 QAH852004:QAH852023 QKD852004:QKD852023 QTZ852004:QTZ852023 RDV852004:RDV852023 RNR852004:RNR852023 RXN852004:RXN852023 SHJ852004:SHJ852023 SRF852004:SRF852023 TBB852004:TBB852023 TKX852004:TKX852023 TUT852004:TUT852023 UEP852004:UEP852023 UOL852004:UOL852023 UYH852004:UYH852023 VID852004:VID852023 VRZ852004:VRZ852023 WBV852004:WBV852023 WLR852004:WLR852023 WVN852004:WVN852023 G917540:G917559 JB917540:JB917559 SX917540:SX917559 ACT917540:ACT917559 AMP917540:AMP917559 AWL917540:AWL917559 BGH917540:BGH917559 BQD917540:BQD917559 BZZ917540:BZZ917559 CJV917540:CJV917559 CTR917540:CTR917559 DDN917540:DDN917559 DNJ917540:DNJ917559 DXF917540:DXF917559 EHB917540:EHB917559 EQX917540:EQX917559 FAT917540:FAT917559 FKP917540:FKP917559 FUL917540:FUL917559 GEH917540:GEH917559 GOD917540:GOD917559 GXZ917540:GXZ917559 HHV917540:HHV917559 HRR917540:HRR917559 IBN917540:IBN917559 ILJ917540:ILJ917559 IVF917540:IVF917559 JFB917540:JFB917559 JOX917540:JOX917559 JYT917540:JYT917559 KIP917540:KIP917559 KSL917540:KSL917559 LCH917540:LCH917559 LMD917540:LMD917559 LVZ917540:LVZ917559 MFV917540:MFV917559 MPR917540:MPR917559 MZN917540:MZN917559 NJJ917540:NJJ917559 NTF917540:NTF917559 ODB917540:ODB917559 OMX917540:OMX917559 OWT917540:OWT917559 PGP917540:PGP917559 PQL917540:PQL917559 QAH917540:QAH917559 QKD917540:QKD917559 QTZ917540:QTZ917559 RDV917540:RDV917559 RNR917540:RNR917559 RXN917540:RXN917559 SHJ917540:SHJ917559 SRF917540:SRF917559 TBB917540:TBB917559 TKX917540:TKX917559 TUT917540:TUT917559 UEP917540:UEP917559 UOL917540:UOL917559 UYH917540:UYH917559 VID917540:VID917559 VRZ917540:VRZ917559 WBV917540:WBV917559 WLR917540:WLR917559 WVN917540:WVN917559 G983076:G983095 JB983076:JB983095 SX983076:SX983095 ACT983076:ACT983095 AMP983076:AMP983095 AWL983076:AWL983095 BGH983076:BGH983095 BQD983076:BQD983095 BZZ983076:BZZ983095 CJV983076:CJV983095 CTR983076:CTR983095 DDN983076:DDN983095 DNJ983076:DNJ983095 DXF983076:DXF983095 EHB983076:EHB983095 EQX983076:EQX983095 FAT983076:FAT983095 FKP983076:FKP983095 FUL983076:FUL983095 GEH983076:GEH983095 GOD983076:GOD983095 GXZ983076:GXZ983095 HHV983076:HHV983095 HRR983076:HRR983095 IBN983076:IBN983095 ILJ983076:ILJ983095 IVF983076:IVF983095 JFB983076:JFB983095 JOX983076:JOX983095 JYT983076:JYT983095 KIP983076:KIP983095 KSL983076:KSL983095 LCH983076:LCH983095 LMD983076:LMD983095 LVZ983076:LVZ983095 MFV983076:MFV983095 MPR983076:MPR983095 MZN983076:MZN983095 NJJ983076:NJJ983095 NTF983076:NTF983095 ODB983076:ODB983095 OMX983076:OMX983095 OWT983076:OWT983095 PGP983076:PGP983095 PQL983076:PQL983095 QAH983076:QAH983095 QKD983076:QKD983095 QTZ983076:QTZ983095 RDV983076:RDV983095 RNR983076:RNR983095 RXN983076:RXN983095 SHJ983076:SHJ983095 SRF983076:SRF983095 TBB983076:TBB983095 TKX983076:TKX983095 TUT983076:TUT983095 UEP983076:UEP983095 UOL983076:UOL983095 UYH983076:UYH983095 VID983076:VID983095 VRZ983076:VRZ983095 WBV983076:WBV983095 WLR983076:WLR983095 WVN983076:WVN983095</xm:sqref>
        </x14:dataValidation>
        <x14:dataValidation type="whole" allowBlank="1" showInputMessage="1" showErrorMessage="1" errorTitle="ERRORE NEL DATO IMMESSO" error="INSERIRE SOLO NUMERI INTERI" xr:uid="{00000000-0002-0000-1700-000001000000}">
          <x14:formula1>
            <xm:f>0</xm:f>
          </x14:formula1>
          <x14:formula2>
            <xm:f>999999999999</xm:f>
          </x14:formula2>
          <xm:sqref>C85:C86 IX85:IX86 ST85:ST86 ACP85:ACP86 AML85:AML86 AWH85:AWH86 BGD85:BGD86 BPZ85:BPZ86 BZV85:BZV86 CJR85:CJR86 CTN85:CTN86 DDJ85:DDJ86 DNF85:DNF86 DXB85:DXB86 EGX85:EGX86 EQT85:EQT86 FAP85:FAP86 FKL85:FKL86 FUH85:FUH86 GED85:GED86 GNZ85:GNZ86 GXV85:GXV86 HHR85:HHR86 HRN85:HRN86 IBJ85:IBJ86 ILF85:ILF86 IVB85:IVB86 JEX85:JEX86 JOT85:JOT86 JYP85:JYP86 KIL85:KIL86 KSH85:KSH86 LCD85:LCD86 LLZ85:LLZ86 LVV85:LVV86 MFR85:MFR86 MPN85:MPN86 MZJ85:MZJ86 NJF85:NJF86 NTB85:NTB86 OCX85:OCX86 OMT85:OMT86 OWP85:OWP86 PGL85:PGL86 PQH85:PQH86 QAD85:QAD86 QJZ85:QJZ86 QTV85:QTV86 RDR85:RDR86 RNN85:RNN86 RXJ85:RXJ86 SHF85:SHF86 SRB85:SRB86 TAX85:TAX86 TKT85:TKT86 TUP85:TUP86 UEL85:UEL86 UOH85:UOH86 UYD85:UYD86 VHZ85:VHZ86 VRV85:VRV86 WBR85:WBR86 WLN85:WLN86 WVJ85:WVJ86 C65614:C65615 IX65614:IX65615 ST65614:ST65615 ACP65614:ACP65615 AML65614:AML65615 AWH65614:AWH65615 BGD65614:BGD65615 BPZ65614:BPZ65615 BZV65614:BZV65615 CJR65614:CJR65615 CTN65614:CTN65615 DDJ65614:DDJ65615 DNF65614:DNF65615 DXB65614:DXB65615 EGX65614:EGX65615 EQT65614:EQT65615 FAP65614:FAP65615 FKL65614:FKL65615 FUH65614:FUH65615 GED65614:GED65615 GNZ65614:GNZ65615 GXV65614:GXV65615 HHR65614:HHR65615 HRN65614:HRN65615 IBJ65614:IBJ65615 ILF65614:ILF65615 IVB65614:IVB65615 JEX65614:JEX65615 JOT65614:JOT65615 JYP65614:JYP65615 KIL65614:KIL65615 KSH65614:KSH65615 LCD65614:LCD65615 LLZ65614:LLZ65615 LVV65614:LVV65615 MFR65614:MFR65615 MPN65614:MPN65615 MZJ65614:MZJ65615 NJF65614:NJF65615 NTB65614:NTB65615 OCX65614:OCX65615 OMT65614:OMT65615 OWP65614:OWP65615 PGL65614:PGL65615 PQH65614:PQH65615 QAD65614:QAD65615 QJZ65614:QJZ65615 QTV65614:QTV65615 RDR65614:RDR65615 RNN65614:RNN65615 RXJ65614:RXJ65615 SHF65614:SHF65615 SRB65614:SRB65615 TAX65614:TAX65615 TKT65614:TKT65615 TUP65614:TUP65615 UEL65614:UEL65615 UOH65614:UOH65615 UYD65614:UYD65615 VHZ65614:VHZ65615 VRV65614:VRV65615 WBR65614:WBR65615 WLN65614:WLN65615 WVJ65614:WVJ65615 C131150:C131151 IX131150:IX131151 ST131150:ST131151 ACP131150:ACP131151 AML131150:AML131151 AWH131150:AWH131151 BGD131150:BGD131151 BPZ131150:BPZ131151 BZV131150:BZV131151 CJR131150:CJR131151 CTN131150:CTN131151 DDJ131150:DDJ131151 DNF131150:DNF131151 DXB131150:DXB131151 EGX131150:EGX131151 EQT131150:EQT131151 FAP131150:FAP131151 FKL131150:FKL131151 FUH131150:FUH131151 GED131150:GED131151 GNZ131150:GNZ131151 GXV131150:GXV131151 HHR131150:HHR131151 HRN131150:HRN131151 IBJ131150:IBJ131151 ILF131150:ILF131151 IVB131150:IVB131151 JEX131150:JEX131151 JOT131150:JOT131151 JYP131150:JYP131151 KIL131150:KIL131151 KSH131150:KSH131151 LCD131150:LCD131151 LLZ131150:LLZ131151 LVV131150:LVV131151 MFR131150:MFR131151 MPN131150:MPN131151 MZJ131150:MZJ131151 NJF131150:NJF131151 NTB131150:NTB131151 OCX131150:OCX131151 OMT131150:OMT131151 OWP131150:OWP131151 PGL131150:PGL131151 PQH131150:PQH131151 QAD131150:QAD131151 QJZ131150:QJZ131151 QTV131150:QTV131151 RDR131150:RDR131151 RNN131150:RNN131151 RXJ131150:RXJ131151 SHF131150:SHF131151 SRB131150:SRB131151 TAX131150:TAX131151 TKT131150:TKT131151 TUP131150:TUP131151 UEL131150:UEL131151 UOH131150:UOH131151 UYD131150:UYD131151 VHZ131150:VHZ131151 VRV131150:VRV131151 WBR131150:WBR131151 WLN131150:WLN131151 WVJ131150:WVJ131151 C196686:C196687 IX196686:IX196687 ST196686:ST196687 ACP196686:ACP196687 AML196686:AML196687 AWH196686:AWH196687 BGD196686:BGD196687 BPZ196686:BPZ196687 BZV196686:BZV196687 CJR196686:CJR196687 CTN196686:CTN196687 DDJ196686:DDJ196687 DNF196686:DNF196687 DXB196686:DXB196687 EGX196686:EGX196687 EQT196686:EQT196687 FAP196686:FAP196687 FKL196686:FKL196687 FUH196686:FUH196687 GED196686:GED196687 GNZ196686:GNZ196687 GXV196686:GXV196687 HHR196686:HHR196687 HRN196686:HRN196687 IBJ196686:IBJ196687 ILF196686:ILF196687 IVB196686:IVB196687 JEX196686:JEX196687 JOT196686:JOT196687 JYP196686:JYP196687 KIL196686:KIL196687 KSH196686:KSH196687 LCD196686:LCD196687 LLZ196686:LLZ196687 LVV196686:LVV196687 MFR196686:MFR196687 MPN196686:MPN196687 MZJ196686:MZJ196687 NJF196686:NJF196687 NTB196686:NTB196687 OCX196686:OCX196687 OMT196686:OMT196687 OWP196686:OWP196687 PGL196686:PGL196687 PQH196686:PQH196687 QAD196686:QAD196687 QJZ196686:QJZ196687 QTV196686:QTV196687 RDR196686:RDR196687 RNN196686:RNN196687 RXJ196686:RXJ196687 SHF196686:SHF196687 SRB196686:SRB196687 TAX196686:TAX196687 TKT196686:TKT196687 TUP196686:TUP196687 UEL196686:UEL196687 UOH196686:UOH196687 UYD196686:UYD196687 VHZ196686:VHZ196687 VRV196686:VRV196687 WBR196686:WBR196687 WLN196686:WLN196687 WVJ196686:WVJ196687 C262222:C262223 IX262222:IX262223 ST262222:ST262223 ACP262222:ACP262223 AML262222:AML262223 AWH262222:AWH262223 BGD262222:BGD262223 BPZ262222:BPZ262223 BZV262222:BZV262223 CJR262222:CJR262223 CTN262222:CTN262223 DDJ262222:DDJ262223 DNF262222:DNF262223 DXB262222:DXB262223 EGX262222:EGX262223 EQT262222:EQT262223 FAP262222:FAP262223 FKL262222:FKL262223 FUH262222:FUH262223 GED262222:GED262223 GNZ262222:GNZ262223 GXV262222:GXV262223 HHR262222:HHR262223 HRN262222:HRN262223 IBJ262222:IBJ262223 ILF262222:ILF262223 IVB262222:IVB262223 JEX262222:JEX262223 JOT262222:JOT262223 JYP262222:JYP262223 KIL262222:KIL262223 KSH262222:KSH262223 LCD262222:LCD262223 LLZ262222:LLZ262223 LVV262222:LVV262223 MFR262222:MFR262223 MPN262222:MPN262223 MZJ262222:MZJ262223 NJF262222:NJF262223 NTB262222:NTB262223 OCX262222:OCX262223 OMT262222:OMT262223 OWP262222:OWP262223 PGL262222:PGL262223 PQH262222:PQH262223 QAD262222:QAD262223 QJZ262222:QJZ262223 QTV262222:QTV262223 RDR262222:RDR262223 RNN262222:RNN262223 RXJ262222:RXJ262223 SHF262222:SHF262223 SRB262222:SRB262223 TAX262222:TAX262223 TKT262222:TKT262223 TUP262222:TUP262223 UEL262222:UEL262223 UOH262222:UOH262223 UYD262222:UYD262223 VHZ262222:VHZ262223 VRV262222:VRV262223 WBR262222:WBR262223 WLN262222:WLN262223 WVJ262222:WVJ262223 C327758:C327759 IX327758:IX327759 ST327758:ST327759 ACP327758:ACP327759 AML327758:AML327759 AWH327758:AWH327759 BGD327758:BGD327759 BPZ327758:BPZ327759 BZV327758:BZV327759 CJR327758:CJR327759 CTN327758:CTN327759 DDJ327758:DDJ327759 DNF327758:DNF327759 DXB327758:DXB327759 EGX327758:EGX327759 EQT327758:EQT327759 FAP327758:FAP327759 FKL327758:FKL327759 FUH327758:FUH327759 GED327758:GED327759 GNZ327758:GNZ327759 GXV327758:GXV327759 HHR327758:HHR327759 HRN327758:HRN327759 IBJ327758:IBJ327759 ILF327758:ILF327759 IVB327758:IVB327759 JEX327758:JEX327759 JOT327758:JOT327759 JYP327758:JYP327759 KIL327758:KIL327759 KSH327758:KSH327759 LCD327758:LCD327759 LLZ327758:LLZ327759 LVV327758:LVV327759 MFR327758:MFR327759 MPN327758:MPN327759 MZJ327758:MZJ327759 NJF327758:NJF327759 NTB327758:NTB327759 OCX327758:OCX327759 OMT327758:OMT327759 OWP327758:OWP327759 PGL327758:PGL327759 PQH327758:PQH327759 QAD327758:QAD327759 QJZ327758:QJZ327759 QTV327758:QTV327759 RDR327758:RDR327759 RNN327758:RNN327759 RXJ327758:RXJ327759 SHF327758:SHF327759 SRB327758:SRB327759 TAX327758:TAX327759 TKT327758:TKT327759 TUP327758:TUP327759 UEL327758:UEL327759 UOH327758:UOH327759 UYD327758:UYD327759 VHZ327758:VHZ327759 VRV327758:VRV327759 WBR327758:WBR327759 WLN327758:WLN327759 WVJ327758:WVJ327759 C393294:C393295 IX393294:IX393295 ST393294:ST393295 ACP393294:ACP393295 AML393294:AML393295 AWH393294:AWH393295 BGD393294:BGD393295 BPZ393294:BPZ393295 BZV393294:BZV393295 CJR393294:CJR393295 CTN393294:CTN393295 DDJ393294:DDJ393295 DNF393294:DNF393295 DXB393294:DXB393295 EGX393294:EGX393295 EQT393294:EQT393295 FAP393294:FAP393295 FKL393294:FKL393295 FUH393294:FUH393295 GED393294:GED393295 GNZ393294:GNZ393295 GXV393294:GXV393295 HHR393294:HHR393295 HRN393294:HRN393295 IBJ393294:IBJ393295 ILF393294:ILF393295 IVB393294:IVB393295 JEX393294:JEX393295 JOT393294:JOT393295 JYP393294:JYP393295 KIL393294:KIL393295 KSH393294:KSH393295 LCD393294:LCD393295 LLZ393294:LLZ393295 LVV393294:LVV393295 MFR393294:MFR393295 MPN393294:MPN393295 MZJ393294:MZJ393295 NJF393294:NJF393295 NTB393294:NTB393295 OCX393294:OCX393295 OMT393294:OMT393295 OWP393294:OWP393295 PGL393294:PGL393295 PQH393294:PQH393295 QAD393294:QAD393295 QJZ393294:QJZ393295 QTV393294:QTV393295 RDR393294:RDR393295 RNN393294:RNN393295 RXJ393294:RXJ393295 SHF393294:SHF393295 SRB393294:SRB393295 TAX393294:TAX393295 TKT393294:TKT393295 TUP393294:TUP393295 UEL393294:UEL393295 UOH393294:UOH393295 UYD393294:UYD393295 VHZ393294:VHZ393295 VRV393294:VRV393295 WBR393294:WBR393295 WLN393294:WLN393295 WVJ393294:WVJ393295 C458830:C458831 IX458830:IX458831 ST458830:ST458831 ACP458830:ACP458831 AML458830:AML458831 AWH458830:AWH458831 BGD458830:BGD458831 BPZ458830:BPZ458831 BZV458830:BZV458831 CJR458830:CJR458831 CTN458830:CTN458831 DDJ458830:DDJ458831 DNF458830:DNF458831 DXB458830:DXB458831 EGX458830:EGX458831 EQT458830:EQT458831 FAP458830:FAP458831 FKL458830:FKL458831 FUH458830:FUH458831 GED458830:GED458831 GNZ458830:GNZ458831 GXV458830:GXV458831 HHR458830:HHR458831 HRN458830:HRN458831 IBJ458830:IBJ458831 ILF458830:ILF458831 IVB458830:IVB458831 JEX458830:JEX458831 JOT458830:JOT458831 JYP458830:JYP458831 KIL458830:KIL458831 KSH458830:KSH458831 LCD458830:LCD458831 LLZ458830:LLZ458831 LVV458830:LVV458831 MFR458830:MFR458831 MPN458830:MPN458831 MZJ458830:MZJ458831 NJF458830:NJF458831 NTB458830:NTB458831 OCX458830:OCX458831 OMT458830:OMT458831 OWP458830:OWP458831 PGL458830:PGL458831 PQH458830:PQH458831 QAD458830:QAD458831 QJZ458830:QJZ458831 QTV458830:QTV458831 RDR458830:RDR458831 RNN458830:RNN458831 RXJ458830:RXJ458831 SHF458830:SHF458831 SRB458830:SRB458831 TAX458830:TAX458831 TKT458830:TKT458831 TUP458830:TUP458831 UEL458830:UEL458831 UOH458830:UOH458831 UYD458830:UYD458831 VHZ458830:VHZ458831 VRV458830:VRV458831 WBR458830:WBR458831 WLN458830:WLN458831 WVJ458830:WVJ458831 C524366:C524367 IX524366:IX524367 ST524366:ST524367 ACP524366:ACP524367 AML524366:AML524367 AWH524366:AWH524367 BGD524366:BGD524367 BPZ524366:BPZ524367 BZV524366:BZV524367 CJR524366:CJR524367 CTN524366:CTN524367 DDJ524366:DDJ524367 DNF524366:DNF524367 DXB524366:DXB524367 EGX524366:EGX524367 EQT524366:EQT524367 FAP524366:FAP524367 FKL524366:FKL524367 FUH524366:FUH524367 GED524366:GED524367 GNZ524366:GNZ524367 GXV524366:GXV524367 HHR524366:HHR524367 HRN524366:HRN524367 IBJ524366:IBJ524367 ILF524366:ILF524367 IVB524366:IVB524367 JEX524366:JEX524367 JOT524366:JOT524367 JYP524366:JYP524367 KIL524366:KIL524367 KSH524366:KSH524367 LCD524366:LCD524367 LLZ524366:LLZ524367 LVV524366:LVV524367 MFR524366:MFR524367 MPN524366:MPN524367 MZJ524366:MZJ524367 NJF524366:NJF524367 NTB524366:NTB524367 OCX524366:OCX524367 OMT524366:OMT524367 OWP524366:OWP524367 PGL524366:PGL524367 PQH524366:PQH524367 QAD524366:QAD524367 QJZ524366:QJZ524367 QTV524366:QTV524367 RDR524366:RDR524367 RNN524366:RNN524367 RXJ524366:RXJ524367 SHF524366:SHF524367 SRB524366:SRB524367 TAX524366:TAX524367 TKT524366:TKT524367 TUP524366:TUP524367 UEL524366:UEL524367 UOH524366:UOH524367 UYD524366:UYD524367 VHZ524366:VHZ524367 VRV524366:VRV524367 WBR524366:WBR524367 WLN524366:WLN524367 WVJ524366:WVJ524367 C589902:C589903 IX589902:IX589903 ST589902:ST589903 ACP589902:ACP589903 AML589902:AML589903 AWH589902:AWH589903 BGD589902:BGD589903 BPZ589902:BPZ589903 BZV589902:BZV589903 CJR589902:CJR589903 CTN589902:CTN589903 DDJ589902:DDJ589903 DNF589902:DNF589903 DXB589902:DXB589903 EGX589902:EGX589903 EQT589902:EQT589903 FAP589902:FAP589903 FKL589902:FKL589903 FUH589902:FUH589903 GED589902:GED589903 GNZ589902:GNZ589903 GXV589902:GXV589903 HHR589902:HHR589903 HRN589902:HRN589903 IBJ589902:IBJ589903 ILF589902:ILF589903 IVB589902:IVB589903 JEX589902:JEX589903 JOT589902:JOT589903 JYP589902:JYP589903 KIL589902:KIL589903 KSH589902:KSH589903 LCD589902:LCD589903 LLZ589902:LLZ589903 LVV589902:LVV589903 MFR589902:MFR589903 MPN589902:MPN589903 MZJ589902:MZJ589903 NJF589902:NJF589903 NTB589902:NTB589903 OCX589902:OCX589903 OMT589902:OMT589903 OWP589902:OWP589903 PGL589902:PGL589903 PQH589902:PQH589903 QAD589902:QAD589903 QJZ589902:QJZ589903 QTV589902:QTV589903 RDR589902:RDR589903 RNN589902:RNN589903 RXJ589902:RXJ589903 SHF589902:SHF589903 SRB589902:SRB589903 TAX589902:TAX589903 TKT589902:TKT589903 TUP589902:TUP589903 UEL589902:UEL589903 UOH589902:UOH589903 UYD589902:UYD589903 VHZ589902:VHZ589903 VRV589902:VRV589903 WBR589902:WBR589903 WLN589902:WLN589903 WVJ589902:WVJ589903 C655438:C655439 IX655438:IX655439 ST655438:ST655439 ACP655438:ACP655439 AML655438:AML655439 AWH655438:AWH655439 BGD655438:BGD655439 BPZ655438:BPZ655439 BZV655438:BZV655439 CJR655438:CJR655439 CTN655438:CTN655439 DDJ655438:DDJ655439 DNF655438:DNF655439 DXB655438:DXB655439 EGX655438:EGX655439 EQT655438:EQT655439 FAP655438:FAP655439 FKL655438:FKL655439 FUH655438:FUH655439 GED655438:GED655439 GNZ655438:GNZ655439 GXV655438:GXV655439 HHR655438:HHR655439 HRN655438:HRN655439 IBJ655438:IBJ655439 ILF655438:ILF655439 IVB655438:IVB655439 JEX655438:JEX655439 JOT655438:JOT655439 JYP655438:JYP655439 KIL655438:KIL655439 KSH655438:KSH655439 LCD655438:LCD655439 LLZ655438:LLZ655439 LVV655438:LVV655439 MFR655438:MFR655439 MPN655438:MPN655439 MZJ655438:MZJ655439 NJF655438:NJF655439 NTB655438:NTB655439 OCX655438:OCX655439 OMT655438:OMT655439 OWP655438:OWP655439 PGL655438:PGL655439 PQH655438:PQH655439 QAD655438:QAD655439 QJZ655438:QJZ655439 QTV655438:QTV655439 RDR655438:RDR655439 RNN655438:RNN655439 RXJ655438:RXJ655439 SHF655438:SHF655439 SRB655438:SRB655439 TAX655438:TAX655439 TKT655438:TKT655439 TUP655438:TUP655439 UEL655438:UEL655439 UOH655438:UOH655439 UYD655438:UYD655439 VHZ655438:VHZ655439 VRV655438:VRV655439 WBR655438:WBR655439 WLN655438:WLN655439 WVJ655438:WVJ655439 C720974:C720975 IX720974:IX720975 ST720974:ST720975 ACP720974:ACP720975 AML720974:AML720975 AWH720974:AWH720975 BGD720974:BGD720975 BPZ720974:BPZ720975 BZV720974:BZV720975 CJR720974:CJR720975 CTN720974:CTN720975 DDJ720974:DDJ720975 DNF720974:DNF720975 DXB720974:DXB720975 EGX720974:EGX720975 EQT720974:EQT720975 FAP720974:FAP720975 FKL720974:FKL720975 FUH720974:FUH720975 GED720974:GED720975 GNZ720974:GNZ720975 GXV720974:GXV720975 HHR720974:HHR720975 HRN720974:HRN720975 IBJ720974:IBJ720975 ILF720974:ILF720975 IVB720974:IVB720975 JEX720974:JEX720975 JOT720974:JOT720975 JYP720974:JYP720975 KIL720974:KIL720975 KSH720974:KSH720975 LCD720974:LCD720975 LLZ720974:LLZ720975 LVV720974:LVV720975 MFR720974:MFR720975 MPN720974:MPN720975 MZJ720974:MZJ720975 NJF720974:NJF720975 NTB720974:NTB720975 OCX720974:OCX720975 OMT720974:OMT720975 OWP720974:OWP720975 PGL720974:PGL720975 PQH720974:PQH720975 QAD720974:QAD720975 QJZ720974:QJZ720975 QTV720974:QTV720975 RDR720974:RDR720975 RNN720974:RNN720975 RXJ720974:RXJ720975 SHF720974:SHF720975 SRB720974:SRB720975 TAX720974:TAX720975 TKT720974:TKT720975 TUP720974:TUP720975 UEL720974:UEL720975 UOH720974:UOH720975 UYD720974:UYD720975 VHZ720974:VHZ720975 VRV720974:VRV720975 WBR720974:WBR720975 WLN720974:WLN720975 WVJ720974:WVJ720975 C786510:C786511 IX786510:IX786511 ST786510:ST786511 ACP786510:ACP786511 AML786510:AML786511 AWH786510:AWH786511 BGD786510:BGD786511 BPZ786510:BPZ786511 BZV786510:BZV786511 CJR786510:CJR786511 CTN786510:CTN786511 DDJ786510:DDJ786511 DNF786510:DNF786511 DXB786510:DXB786511 EGX786510:EGX786511 EQT786510:EQT786511 FAP786510:FAP786511 FKL786510:FKL786511 FUH786510:FUH786511 GED786510:GED786511 GNZ786510:GNZ786511 GXV786510:GXV786511 HHR786510:HHR786511 HRN786510:HRN786511 IBJ786510:IBJ786511 ILF786510:ILF786511 IVB786510:IVB786511 JEX786510:JEX786511 JOT786510:JOT786511 JYP786510:JYP786511 KIL786510:KIL786511 KSH786510:KSH786511 LCD786510:LCD786511 LLZ786510:LLZ786511 LVV786510:LVV786511 MFR786510:MFR786511 MPN786510:MPN786511 MZJ786510:MZJ786511 NJF786510:NJF786511 NTB786510:NTB786511 OCX786510:OCX786511 OMT786510:OMT786511 OWP786510:OWP786511 PGL786510:PGL786511 PQH786510:PQH786511 QAD786510:QAD786511 QJZ786510:QJZ786511 QTV786510:QTV786511 RDR786510:RDR786511 RNN786510:RNN786511 RXJ786510:RXJ786511 SHF786510:SHF786511 SRB786510:SRB786511 TAX786510:TAX786511 TKT786510:TKT786511 TUP786510:TUP786511 UEL786510:UEL786511 UOH786510:UOH786511 UYD786510:UYD786511 VHZ786510:VHZ786511 VRV786510:VRV786511 WBR786510:WBR786511 WLN786510:WLN786511 WVJ786510:WVJ786511 C852046:C852047 IX852046:IX852047 ST852046:ST852047 ACP852046:ACP852047 AML852046:AML852047 AWH852046:AWH852047 BGD852046:BGD852047 BPZ852046:BPZ852047 BZV852046:BZV852047 CJR852046:CJR852047 CTN852046:CTN852047 DDJ852046:DDJ852047 DNF852046:DNF852047 DXB852046:DXB852047 EGX852046:EGX852047 EQT852046:EQT852047 FAP852046:FAP852047 FKL852046:FKL852047 FUH852046:FUH852047 GED852046:GED852047 GNZ852046:GNZ852047 GXV852046:GXV852047 HHR852046:HHR852047 HRN852046:HRN852047 IBJ852046:IBJ852047 ILF852046:ILF852047 IVB852046:IVB852047 JEX852046:JEX852047 JOT852046:JOT852047 JYP852046:JYP852047 KIL852046:KIL852047 KSH852046:KSH852047 LCD852046:LCD852047 LLZ852046:LLZ852047 LVV852046:LVV852047 MFR852046:MFR852047 MPN852046:MPN852047 MZJ852046:MZJ852047 NJF852046:NJF852047 NTB852046:NTB852047 OCX852046:OCX852047 OMT852046:OMT852047 OWP852046:OWP852047 PGL852046:PGL852047 PQH852046:PQH852047 QAD852046:QAD852047 QJZ852046:QJZ852047 QTV852046:QTV852047 RDR852046:RDR852047 RNN852046:RNN852047 RXJ852046:RXJ852047 SHF852046:SHF852047 SRB852046:SRB852047 TAX852046:TAX852047 TKT852046:TKT852047 TUP852046:TUP852047 UEL852046:UEL852047 UOH852046:UOH852047 UYD852046:UYD852047 VHZ852046:VHZ852047 VRV852046:VRV852047 WBR852046:WBR852047 WLN852046:WLN852047 WVJ852046:WVJ852047 C917582:C917583 IX917582:IX917583 ST917582:ST917583 ACP917582:ACP917583 AML917582:AML917583 AWH917582:AWH917583 BGD917582:BGD917583 BPZ917582:BPZ917583 BZV917582:BZV917583 CJR917582:CJR917583 CTN917582:CTN917583 DDJ917582:DDJ917583 DNF917582:DNF917583 DXB917582:DXB917583 EGX917582:EGX917583 EQT917582:EQT917583 FAP917582:FAP917583 FKL917582:FKL917583 FUH917582:FUH917583 GED917582:GED917583 GNZ917582:GNZ917583 GXV917582:GXV917583 HHR917582:HHR917583 HRN917582:HRN917583 IBJ917582:IBJ917583 ILF917582:ILF917583 IVB917582:IVB917583 JEX917582:JEX917583 JOT917582:JOT917583 JYP917582:JYP917583 KIL917582:KIL917583 KSH917582:KSH917583 LCD917582:LCD917583 LLZ917582:LLZ917583 LVV917582:LVV917583 MFR917582:MFR917583 MPN917582:MPN917583 MZJ917582:MZJ917583 NJF917582:NJF917583 NTB917582:NTB917583 OCX917582:OCX917583 OMT917582:OMT917583 OWP917582:OWP917583 PGL917582:PGL917583 PQH917582:PQH917583 QAD917582:QAD917583 QJZ917582:QJZ917583 QTV917582:QTV917583 RDR917582:RDR917583 RNN917582:RNN917583 RXJ917582:RXJ917583 SHF917582:SHF917583 SRB917582:SRB917583 TAX917582:TAX917583 TKT917582:TKT917583 TUP917582:TUP917583 UEL917582:UEL917583 UOH917582:UOH917583 UYD917582:UYD917583 VHZ917582:VHZ917583 VRV917582:VRV917583 WBR917582:WBR917583 WLN917582:WLN917583 WVJ917582:WVJ917583 C983118:C983119 IX983118:IX983119 ST983118:ST983119 ACP983118:ACP983119 AML983118:AML983119 AWH983118:AWH983119 BGD983118:BGD983119 BPZ983118:BPZ983119 BZV983118:BZV983119 CJR983118:CJR983119 CTN983118:CTN983119 DDJ983118:DDJ983119 DNF983118:DNF983119 DXB983118:DXB983119 EGX983118:EGX983119 EQT983118:EQT983119 FAP983118:FAP983119 FKL983118:FKL983119 FUH983118:FUH983119 GED983118:GED983119 GNZ983118:GNZ983119 GXV983118:GXV983119 HHR983118:HHR983119 HRN983118:HRN983119 IBJ983118:IBJ983119 ILF983118:ILF983119 IVB983118:IVB983119 JEX983118:JEX983119 JOT983118:JOT983119 JYP983118:JYP983119 KIL983118:KIL983119 KSH983118:KSH983119 LCD983118:LCD983119 LLZ983118:LLZ983119 LVV983118:LVV983119 MFR983118:MFR983119 MPN983118:MPN983119 MZJ983118:MZJ983119 NJF983118:NJF983119 NTB983118:NTB983119 OCX983118:OCX983119 OMT983118:OMT983119 OWP983118:OWP983119 PGL983118:PGL983119 PQH983118:PQH983119 QAD983118:QAD983119 QJZ983118:QJZ983119 QTV983118:QTV983119 RDR983118:RDR983119 RNN983118:RNN983119 RXJ983118:RXJ983119 SHF983118:SHF983119 SRB983118:SRB983119 TAX983118:TAX983119 TKT983118:TKT983119 TUP983118:TUP983119 UEL983118:UEL983119 UOH983118:UOH983119 UYD983118:UYD983119 VHZ983118:VHZ983119 VRV983118:VRV983119 WBR983118:WBR983119 WLN983118:WLN983119 WVJ983118:WVJ983119 G65:G68 JB65:JB68 SX65:SX68 ACT65:ACT68 AMP65:AMP68 AWL65:AWL68 BGH65:BGH68 BQD65:BQD68 BZZ65:BZZ68 CJV65:CJV68 CTR65:CTR68 DDN65:DDN68 DNJ65:DNJ68 DXF65:DXF68 EHB65:EHB68 EQX65:EQX68 FAT65:FAT68 FKP65:FKP68 FUL65:FUL68 GEH65:GEH68 GOD65:GOD68 GXZ65:GXZ68 HHV65:HHV68 HRR65:HRR68 IBN65:IBN68 ILJ65:ILJ68 IVF65:IVF68 JFB65:JFB68 JOX65:JOX68 JYT65:JYT68 KIP65:KIP68 KSL65:KSL68 LCH65:LCH68 LMD65:LMD68 LVZ65:LVZ68 MFV65:MFV68 MPR65:MPR68 MZN65:MZN68 NJJ65:NJJ68 NTF65:NTF68 ODB65:ODB68 OMX65:OMX68 OWT65:OWT68 PGP65:PGP68 PQL65:PQL68 QAH65:QAH68 QKD65:QKD68 QTZ65:QTZ68 RDV65:RDV68 RNR65:RNR68 RXN65:RXN68 SHJ65:SHJ68 SRF65:SRF68 TBB65:TBB68 TKX65:TKX68 TUT65:TUT68 UEP65:UEP68 UOL65:UOL68 UYH65:UYH68 VID65:VID68 VRZ65:VRZ68 WBV65:WBV68 WLR65:WLR68 WVN65:WVN68 G65594:G65597 JB65594:JB65597 SX65594:SX65597 ACT65594:ACT65597 AMP65594:AMP65597 AWL65594:AWL65597 BGH65594:BGH65597 BQD65594:BQD65597 BZZ65594:BZZ65597 CJV65594:CJV65597 CTR65594:CTR65597 DDN65594:DDN65597 DNJ65594:DNJ65597 DXF65594:DXF65597 EHB65594:EHB65597 EQX65594:EQX65597 FAT65594:FAT65597 FKP65594:FKP65597 FUL65594:FUL65597 GEH65594:GEH65597 GOD65594:GOD65597 GXZ65594:GXZ65597 HHV65594:HHV65597 HRR65594:HRR65597 IBN65594:IBN65597 ILJ65594:ILJ65597 IVF65594:IVF65597 JFB65594:JFB65597 JOX65594:JOX65597 JYT65594:JYT65597 KIP65594:KIP65597 KSL65594:KSL65597 LCH65594:LCH65597 LMD65594:LMD65597 LVZ65594:LVZ65597 MFV65594:MFV65597 MPR65594:MPR65597 MZN65594:MZN65597 NJJ65594:NJJ65597 NTF65594:NTF65597 ODB65594:ODB65597 OMX65594:OMX65597 OWT65594:OWT65597 PGP65594:PGP65597 PQL65594:PQL65597 QAH65594:QAH65597 QKD65594:QKD65597 QTZ65594:QTZ65597 RDV65594:RDV65597 RNR65594:RNR65597 RXN65594:RXN65597 SHJ65594:SHJ65597 SRF65594:SRF65597 TBB65594:TBB65597 TKX65594:TKX65597 TUT65594:TUT65597 UEP65594:UEP65597 UOL65594:UOL65597 UYH65594:UYH65597 VID65594:VID65597 VRZ65594:VRZ65597 WBV65594:WBV65597 WLR65594:WLR65597 WVN65594:WVN65597 G131130:G131133 JB131130:JB131133 SX131130:SX131133 ACT131130:ACT131133 AMP131130:AMP131133 AWL131130:AWL131133 BGH131130:BGH131133 BQD131130:BQD131133 BZZ131130:BZZ131133 CJV131130:CJV131133 CTR131130:CTR131133 DDN131130:DDN131133 DNJ131130:DNJ131133 DXF131130:DXF131133 EHB131130:EHB131133 EQX131130:EQX131133 FAT131130:FAT131133 FKP131130:FKP131133 FUL131130:FUL131133 GEH131130:GEH131133 GOD131130:GOD131133 GXZ131130:GXZ131133 HHV131130:HHV131133 HRR131130:HRR131133 IBN131130:IBN131133 ILJ131130:ILJ131133 IVF131130:IVF131133 JFB131130:JFB131133 JOX131130:JOX131133 JYT131130:JYT131133 KIP131130:KIP131133 KSL131130:KSL131133 LCH131130:LCH131133 LMD131130:LMD131133 LVZ131130:LVZ131133 MFV131130:MFV131133 MPR131130:MPR131133 MZN131130:MZN131133 NJJ131130:NJJ131133 NTF131130:NTF131133 ODB131130:ODB131133 OMX131130:OMX131133 OWT131130:OWT131133 PGP131130:PGP131133 PQL131130:PQL131133 QAH131130:QAH131133 QKD131130:QKD131133 QTZ131130:QTZ131133 RDV131130:RDV131133 RNR131130:RNR131133 RXN131130:RXN131133 SHJ131130:SHJ131133 SRF131130:SRF131133 TBB131130:TBB131133 TKX131130:TKX131133 TUT131130:TUT131133 UEP131130:UEP131133 UOL131130:UOL131133 UYH131130:UYH131133 VID131130:VID131133 VRZ131130:VRZ131133 WBV131130:WBV131133 WLR131130:WLR131133 WVN131130:WVN131133 G196666:G196669 JB196666:JB196669 SX196666:SX196669 ACT196666:ACT196669 AMP196666:AMP196669 AWL196666:AWL196669 BGH196666:BGH196669 BQD196666:BQD196669 BZZ196666:BZZ196669 CJV196666:CJV196669 CTR196666:CTR196669 DDN196666:DDN196669 DNJ196666:DNJ196669 DXF196666:DXF196669 EHB196666:EHB196669 EQX196666:EQX196669 FAT196666:FAT196669 FKP196666:FKP196669 FUL196666:FUL196669 GEH196666:GEH196669 GOD196666:GOD196669 GXZ196666:GXZ196669 HHV196666:HHV196669 HRR196666:HRR196669 IBN196666:IBN196669 ILJ196666:ILJ196669 IVF196666:IVF196669 JFB196666:JFB196669 JOX196666:JOX196669 JYT196666:JYT196669 KIP196666:KIP196669 KSL196666:KSL196669 LCH196666:LCH196669 LMD196666:LMD196669 LVZ196666:LVZ196669 MFV196666:MFV196669 MPR196666:MPR196669 MZN196666:MZN196669 NJJ196666:NJJ196669 NTF196666:NTF196669 ODB196666:ODB196669 OMX196666:OMX196669 OWT196666:OWT196669 PGP196666:PGP196669 PQL196666:PQL196669 QAH196666:QAH196669 QKD196666:QKD196669 QTZ196666:QTZ196669 RDV196666:RDV196669 RNR196666:RNR196669 RXN196666:RXN196669 SHJ196666:SHJ196669 SRF196666:SRF196669 TBB196666:TBB196669 TKX196666:TKX196669 TUT196666:TUT196669 UEP196666:UEP196669 UOL196666:UOL196669 UYH196666:UYH196669 VID196666:VID196669 VRZ196666:VRZ196669 WBV196666:WBV196669 WLR196666:WLR196669 WVN196666:WVN196669 G262202:G262205 JB262202:JB262205 SX262202:SX262205 ACT262202:ACT262205 AMP262202:AMP262205 AWL262202:AWL262205 BGH262202:BGH262205 BQD262202:BQD262205 BZZ262202:BZZ262205 CJV262202:CJV262205 CTR262202:CTR262205 DDN262202:DDN262205 DNJ262202:DNJ262205 DXF262202:DXF262205 EHB262202:EHB262205 EQX262202:EQX262205 FAT262202:FAT262205 FKP262202:FKP262205 FUL262202:FUL262205 GEH262202:GEH262205 GOD262202:GOD262205 GXZ262202:GXZ262205 HHV262202:HHV262205 HRR262202:HRR262205 IBN262202:IBN262205 ILJ262202:ILJ262205 IVF262202:IVF262205 JFB262202:JFB262205 JOX262202:JOX262205 JYT262202:JYT262205 KIP262202:KIP262205 KSL262202:KSL262205 LCH262202:LCH262205 LMD262202:LMD262205 LVZ262202:LVZ262205 MFV262202:MFV262205 MPR262202:MPR262205 MZN262202:MZN262205 NJJ262202:NJJ262205 NTF262202:NTF262205 ODB262202:ODB262205 OMX262202:OMX262205 OWT262202:OWT262205 PGP262202:PGP262205 PQL262202:PQL262205 QAH262202:QAH262205 QKD262202:QKD262205 QTZ262202:QTZ262205 RDV262202:RDV262205 RNR262202:RNR262205 RXN262202:RXN262205 SHJ262202:SHJ262205 SRF262202:SRF262205 TBB262202:TBB262205 TKX262202:TKX262205 TUT262202:TUT262205 UEP262202:UEP262205 UOL262202:UOL262205 UYH262202:UYH262205 VID262202:VID262205 VRZ262202:VRZ262205 WBV262202:WBV262205 WLR262202:WLR262205 WVN262202:WVN262205 G327738:G327741 JB327738:JB327741 SX327738:SX327741 ACT327738:ACT327741 AMP327738:AMP327741 AWL327738:AWL327741 BGH327738:BGH327741 BQD327738:BQD327741 BZZ327738:BZZ327741 CJV327738:CJV327741 CTR327738:CTR327741 DDN327738:DDN327741 DNJ327738:DNJ327741 DXF327738:DXF327741 EHB327738:EHB327741 EQX327738:EQX327741 FAT327738:FAT327741 FKP327738:FKP327741 FUL327738:FUL327741 GEH327738:GEH327741 GOD327738:GOD327741 GXZ327738:GXZ327741 HHV327738:HHV327741 HRR327738:HRR327741 IBN327738:IBN327741 ILJ327738:ILJ327741 IVF327738:IVF327741 JFB327738:JFB327741 JOX327738:JOX327741 JYT327738:JYT327741 KIP327738:KIP327741 KSL327738:KSL327741 LCH327738:LCH327741 LMD327738:LMD327741 LVZ327738:LVZ327741 MFV327738:MFV327741 MPR327738:MPR327741 MZN327738:MZN327741 NJJ327738:NJJ327741 NTF327738:NTF327741 ODB327738:ODB327741 OMX327738:OMX327741 OWT327738:OWT327741 PGP327738:PGP327741 PQL327738:PQL327741 QAH327738:QAH327741 QKD327738:QKD327741 QTZ327738:QTZ327741 RDV327738:RDV327741 RNR327738:RNR327741 RXN327738:RXN327741 SHJ327738:SHJ327741 SRF327738:SRF327741 TBB327738:TBB327741 TKX327738:TKX327741 TUT327738:TUT327741 UEP327738:UEP327741 UOL327738:UOL327741 UYH327738:UYH327741 VID327738:VID327741 VRZ327738:VRZ327741 WBV327738:WBV327741 WLR327738:WLR327741 WVN327738:WVN327741 G393274:G393277 JB393274:JB393277 SX393274:SX393277 ACT393274:ACT393277 AMP393274:AMP393277 AWL393274:AWL393277 BGH393274:BGH393277 BQD393274:BQD393277 BZZ393274:BZZ393277 CJV393274:CJV393277 CTR393274:CTR393277 DDN393274:DDN393277 DNJ393274:DNJ393277 DXF393274:DXF393277 EHB393274:EHB393277 EQX393274:EQX393277 FAT393274:FAT393277 FKP393274:FKP393277 FUL393274:FUL393277 GEH393274:GEH393277 GOD393274:GOD393277 GXZ393274:GXZ393277 HHV393274:HHV393277 HRR393274:HRR393277 IBN393274:IBN393277 ILJ393274:ILJ393277 IVF393274:IVF393277 JFB393274:JFB393277 JOX393274:JOX393277 JYT393274:JYT393277 KIP393274:KIP393277 KSL393274:KSL393277 LCH393274:LCH393277 LMD393274:LMD393277 LVZ393274:LVZ393277 MFV393274:MFV393277 MPR393274:MPR393277 MZN393274:MZN393277 NJJ393274:NJJ393277 NTF393274:NTF393277 ODB393274:ODB393277 OMX393274:OMX393277 OWT393274:OWT393277 PGP393274:PGP393277 PQL393274:PQL393277 QAH393274:QAH393277 QKD393274:QKD393277 QTZ393274:QTZ393277 RDV393274:RDV393277 RNR393274:RNR393277 RXN393274:RXN393277 SHJ393274:SHJ393277 SRF393274:SRF393277 TBB393274:TBB393277 TKX393274:TKX393277 TUT393274:TUT393277 UEP393274:UEP393277 UOL393274:UOL393277 UYH393274:UYH393277 VID393274:VID393277 VRZ393274:VRZ393277 WBV393274:WBV393277 WLR393274:WLR393277 WVN393274:WVN393277 G458810:G458813 JB458810:JB458813 SX458810:SX458813 ACT458810:ACT458813 AMP458810:AMP458813 AWL458810:AWL458813 BGH458810:BGH458813 BQD458810:BQD458813 BZZ458810:BZZ458813 CJV458810:CJV458813 CTR458810:CTR458813 DDN458810:DDN458813 DNJ458810:DNJ458813 DXF458810:DXF458813 EHB458810:EHB458813 EQX458810:EQX458813 FAT458810:FAT458813 FKP458810:FKP458813 FUL458810:FUL458813 GEH458810:GEH458813 GOD458810:GOD458813 GXZ458810:GXZ458813 HHV458810:HHV458813 HRR458810:HRR458813 IBN458810:IBN458813 ILJ458810:ILJ458813 IVF458810:IVF458813 JFB458810:JFB458813 JOX458810:JOX458813 JYT458810:JYT458813 KIP458810:KIP458813 KSL458810:KSL458813 LCH458810:LCH458813 LMD458810:LMD458813 LVZ458810:LVZ458813 MFV458810:MFV458813 MPR458810:MPR458813 MZN458810:MZN458813 NJJ458810:NJJ458813 NTF458810:NTF458813 ODB458810:ODB458813 OMX458810:OMX458813 OWT458810:OWT458813 PGP458810:PGP458813 PQL458810:PQL458813 QAH458810:QAH458813 QKD458810:QKD458813 QTZ458810:QTZ458813 RDV458810:RDV458813 RNR458810:RNR458813 RXN458810:RXN458813 SHJ458810:SHJ458813 SRF458810:SRF458813 TBB458810:TBB458813 TKX458810:TKX458813 TUT458810:TUT458813 UEP458810:UEP458813 UOL458810:UOL458813 UYH458810:UYH458813 VID458810:VID458813 VRZ458810:VRZ458813 WBV458810:WBV458813 WLR458810:WLR458813 WVN458810:WVN458813 G524346:G524349 JB524346:JB524349 SX524346:SX524349 ACT524346:ACT524349 AMP524346:AMP524349 AWL524346:AWL524349 BGH524346:BGH524349 BQD524346:BQD524349 BZZ524346:BZZ524349 CJV524346:CJV524349 CTR524346:CTR524349 DDN524346:DDN524349 DNJ524346:DNJ524349 DXF524346:DXF524349 EHB524346:EHB524349 EQX524346:EQX524349 FAT524346:FAT524349 FKP524346:FKP524349 FUL524346:FUL524349 GEH524346:GEH524349 GOD524346:GOD524349 GXZ524346:GXZ524349 HHV524346:HHV524349 HRR524346:HRR524349 IBN524346:IBN524349 ILJ524346:ILJ524349 IVF524346:IVF524349 JFB524346:JFB524349 JOX524346:JOX524349 JYT524346:JYT524349 KIP524346:KIP524349 KSL524346:KSL524349 LCH524346:LCH524349 LMD524346:LMD524349 LVZ524346:LVZ524349 MFV524346:MFV524349 MPR524346:MPR524349 MZN524346:MZN524349 NJJ524346:NJJ524349 NTF524346:NTF524349 ODB524346:ODB524349 OMX524346:OMX524349 OWT524346:OWT524349 PGP524346:PGP524349 PQL524346:PQL524349 QAH524346:QAH524349 QKD524346:QKD524349 QTZ524346:QTZ524349 RDV524346:RDV524349 RNR524346:RNR524349 RXN524346:RXN524349 SHJ524346:SHJ524349 SRF524346:SRF524349 TBB524346:TBB524349 TKX524346:TKX524349 TUT524346:TUT524349 UEP524346:UEP524349 UOL524346:UOL524349 UYH524346:UYH524349 VID524346:VID524349 VRZ524346:VRZ524349 WBV524346:WBV524349 WLR524346:WLR524349 WVN524346:WVN524349 G589882:G589885 JB589882:JB589885 SX589882:SX589885 ACT589882:ACT589885 AMP589882:AMP589885 AWL589882:AWL589885 BGH589882:BGH589885 BQD589882:BQD589885 BZZ589882:BZZ589885 CJV589882:CJV589885 CTR589882:CTR589885 DDN589882:DDN589885 DNJ589882:DNJ589885 DXF589882:DXF589885 EHB589882:EHB589885 EQX589882:EQX589885 FAT589882:FAT589885 FKP589882:FKP589885 FUL589882:FUL589885 GEH589882:GEH589885 GOD589882:GOD589885 GXZ589882:GXZ589885 HHV589882:HHV589885 HRR589882:HRR589885 IBN589882:IBN589885 ILJ589882:ILJ589885 IVF589882:IVF589885 JFB589882:JFB589885 JOX589882:JOX589885 JYT589882:JYT589885 KIP589882:KIP589885 KSL589882:KSL589885 LCH589882:LCH589885 LMD589882:LMD589885 LVZ589882:LVZ589885 MFV589882:MFV589885 MPR589882:MPR589885 MZN589882:MZN589885 NJJ589882:NJJ589885 NTF589882:NTF589885 ODB589882:ODB589885 OMX589882:OMX589885 OWT589882:OWT589885 PGP589882:PGP589885 PQL589882:PQL589885 QAH589882:QAH589885 QKD589882:QKD589885 QTZ589882:QTZ589885 RDV589882:RDV589885 RNR589882:RNR589885 RXN589882:RXN589885 SHJ589882:SHJ589885 SRF589882:SRF589885 TBB589882:TBB589885 TKX589882:TKX589885 TUT589882:TUT589885 UEP589882:UEP589885 UOL589882:UOL589885 UYH589882:UYH589885 VID589882:VID589885 VRZ589882:VRZ589885 WBV589882:WBV589885 WLR589882:WLR589885 WVN589882:WVN589885 G655418:G655421 JB655418:JB655421 SX655418:SX655421 ACT655418:ACT655421 AMP655418:AMP655421 AWL655418:AWL655421 BGH655418:BGH655421 BQD655418:BQD655421 BZZ655418:BZZ655421 CJV655418:CJV655421 CTR655418:CTR655421 DDN655418:DDN655421 DNJ655418:DNJ655421 DXF655418:DXF655421 EHB655418:EHB655421 EQX655418:EQX655421 FAT655418:FAT655421 FKP655418:FKP655421 FUL655418:FUL655421 GEH655418:GEH655421 GOD655418:GOD655421 GXZ655418:GXZ655421 HHV655418:HHV655421 HRR655418:HRR655421 IBN655418:IBN655421 ILJ655418:ILJ655421 IVF655418:IVF655421 JFB655418:JFB655421 JOX655418:JOX655421 JYT655418:JYT655421 KIP655418:KIP655421 KSL655418:KSL655421 LCH655418:LCH655421 LMD655418:LMD655421 LVZ655418:LVZ655421 MFV655418:MFV655421 MPR655418:MPR655421 MZN655418:MZN655421 NJJ655418:NJJ655421 NTF655418:NTF655421 ODB655418:ODB655421 OMX655418:OMX655421 OWT655418:OWT655421 PGP655418:PGP655421 PQL655418:PQL655421 QAH655418:QAH655421 QKD655418:QKD655421 QTZ655418:QTZ655421 RDV655418:RDV655421 RNR655418:RNR655421 RXN655418:RXN655421 SHJ655418:SHJ655421 SRF655418:SRF655421 TBB655418:TBB655421 TKX655418:TKX655421 TUT655418:TUT655421 UEP655418:UEP655421 UOL655418:UOL655421 UYH655418:UYH655421 VID655418:VID655421 VRZ655418:VRZ655421 WBV655418:WBV655421 WLR655418:WLR655421 WVN655418:WVN655421 G720954:G720957 JB720954:JB720957 SX720954:SX720957 ACT720954:ACT720957 AMP720954:AMP720957 AWL720954:AWL720957 BGH720954:BGH720957 BQD720954:BQD720957 BZZ720954:BZZ720957 CJV720954:CJV720957 CTR720954:CTR720957 DDN720954:DDN720957 DNJ720954:DNJ720957 DXF720954:DXF720957 EHB720954:EHB720957 EQX720954:EQX720957 FAT720954:FAT720957 FKP720954:FKP720957 FUL720954:FUL720957 GEH720954:GEH720957 GOD720954:GOD720957 GXZ720954:GXZ720957 HHV720954:HHV720957 HRR720954:HRR720957 IBN720954:IBN720957 ILJ720954:ILJ720957 IVF720954:IVF720957 JFB720954:JFB720957 JOX720954:JOX720957 JYT720954:JYT720957 KIP720954:KIP720957 KSL720954:KSL720957 LCH720954:LCH720957 LMD720954:LMD720957 LVZ720954:LVZ720957 MFV720954:MFV720957 MPR720954:MPR720957 MZN720954:MZN720957 NJJ720954:NJJ720957 NTF720954:NTF720957 ODB720954:ODB720957 OMX720954:OMX720957 OWT720954:OWT720957 PGP720954:PGP720957 PQL720954:PQL720957 QAH720954:QAH720957 QKD720954:QKD720957 QTZ720954:QTZ720957 RDV720954:RDV720957 RNR720954:RNR720957 RXN720954:RXN720957 SHJ720954:SHJ720957 SRF720954:SRF720957 TBB720954:TBB720957 TKX720954:TKX720957 TUT720954:TUT720957 UEP720954:UEP720957 UOL720954:UOL720957 UYH720954:UYH720957 VID720954:VID720957 VRZ720954:VRZ720957 WBV720954:WBV720957 WLR720954:WLR720957 WVN720954:WVN720957 G786490:G786493 JB786490:JB786493 SX786490:SX786493 ACT786490:ACT786493 AMP786490:AMP786493 AWL786490:AWL786493 BGH786490:BGH786493 BQD786490:BQD786493 BZZ786490:BZZ786493 CJV786490:CJV786493 CTR786490:CTR786493 DDN786490:DDN786493 DNJ786490:DNJ786493 DXF786490:DXF786493 EHB786490:EHB786493 EQX786490:EQX786493 FAT786490:FAT786493 FKP786490:FKP786493 FUL786490:FUL786493 GEH786490:GEH786493 GOD786490:GOD786493 GXZ786490:GXZ786493 HHV786490:HHV786493 HRR786490:HRR786493 IBN786490:IBN786493 ILJ786490:ILJ786493 IVF786490:IVF786493 JFB786490:JFB786493 JOX786490:JOX786493 JYT786490:JYT786493 KIP786490:KIP786493 KSL786490:KSL786493 LCH786490:LCH786493 LMD786490:LMD786493 LVZ786490:LVZ786493 MFV786490:MFV786493 MPR786490:MPR786493 MZN786490:MZN786493 NJJ786490:NJJ786493 NTF786490:NTF786493 ODB786490:ODB786493 OMX786490:OMX786493 OWT786490:OWT786493 PGP786490:PGP786493 PQL786490:PQL786493 QAH786490:QAH786493 QKD786490:QKD786493 QTZ786490:QTZ786493 RDV786490:RDV786493 RNR786490:RNR786493 RXN786490:RXN786493 SHJ786490:SHJ786493 SRF786490:SRF786493 TBB786490:TBB786493 TKX786490:TKX786493 TUT786490:TUT786493 UEP786490:UEP786493 UOL786490:UOL786493 UYH786490:UYH786493 VID786490:VID786493 VRZ786490:VRZ786493 WBV786490:WBV786493 WLR786490:WLR786493 WVN786490:WVN786493 G852026:G852029 JB852026:JB852029 SX852026:SX852029 ACT852026:ACT852029 AMP852026:AMP852029 AWL852026:AWL852029 BGH852026:BGH852029 BQD852026:BQD852029 BZZ852026:BZZ852029 CJV852026:CJV852029 CTR852026:CTR852029 DDN852026:DDN852029 DNJ852026:DNJ852029 DXF852026:DXF852029 EHB852026:EHB852029 EQX852026:EQX852029 FAT852026:FAT852029 FKP852026:FKP852029 FUL852026:FUL852029 GEH852026:GEH852029 GOD852026:GOD852029 GXZ852026:GXZ852029 HHV852026:HHV852029 HRR852026:HRR852029 IBN852026:IBN852029 ILJ852026:ILJ852029 IVF852026:IVF852029 JFB852026:JFB852029 JOX852026:JOX852029 JYT852026:JYT852029 KIP852026:KIP852029 KSL852026:KSL852029 LCH852026:LCH852029 LMD852026:LMD852029 LVZ852026:LVZ852029 MFV852026:MFV852029 MPR852026:MPR852029 MZN852026:MZN852029 NJJ852026:NJJ852029 NTF852026:NTF852029 ODB852026:ODB852029 OMX852026:OMX852029 OWT852026:OWT852029 PGP852026:PGP852029 PQL852026:PQL852029 QAH852026:QAH852029 QKD852026:QKD852029 QTZ852026:QTZ852029 RDV852026:RDV852029 RNR852026:RNR852029 RXN852026:RXN852029 SHJ852026:SHJ852029 SRF852026:SRF852029 TBB852026:TBB852029 TKX852026:TKX852029 TUT852026:TUT852029 UEP852026:UEP852029 UOL852026:UOL852029 UYH852026:UYH852029 VID852026:VID852029 VRZ852026:VRZ852029 WBV852026:WBV852029 WLR852026:WLR852029 WVN852026:WVN852029 G917562:G917565 JB917562:JB917565 SX917562:SX917565 ACT917562:ACT917565 AMP917562:AMP917565 AWL917562:AWL917565 BGH917562:BGH917565 BQD917562:BQD917565 BZZ917562:BZZ917565 CJV917562:CJV917565 CTR917562:CTR917565 DDN917562:DDN917565 DNJ917562:DNJ917565 DXF917562:DXF917565 EHB917562:EHB917565 EQX917562:EQX917565 FAT917562:FAT917565 FKP917562:FKP917565 FUL917562:FUL917565 GEH917562:GEH917565 GOD917562:GOD917565 GXZ917562:GXZ917565 HHV917562:HHV917565 HRR917562:HRR917565 IBN917562:IBN917565 ILJ917562:ILJ917565 IVF917562:IVF917565 JFB917562:JFB917565 JOX917562:JOX917565 JYT917562:JYT917565 KIP917562:KIP917565 KSL917562:KSL917565 LCH917562:LCH917565 LMD917562:LMD917565 LVZ917562:LVZ917565 MFV917562:MFV917565 MPR917562:MPR917565 MZN917562:MZN917565 NJJ917562:NJJ917565 NTF917562:NTF917565 ODB917562:ODB917565 OMX917562:OMX917565 OWT917562:OWT917565 PGP917562:PGP917565 PQL917562:PQL917565 QAH917562:QAH917565 QKD917562:QKD917565 QTZ917562:QTZ917565 RDV917562:RDV917565 RNR917562:RNR917565 RXN917562:RXN917565 SHJ917562:SHJ917565 SRF917562:SRF917565 TBB917562:TBB917565 TKX917562:TKX917565 TUT917562:TUT917565 UEP917562:UEP917565 UOL917562:UOL917565 UYH917562:UYH917565 VID917562:VID917565 VRZ917562:VRZ917565 WBV917562:WBV917565 WLR917562:WLR917565 WVN917562:WVN917565 G983098:G983101 JB983098:JB983101 SX983098:SX983101 ACT983098:ACT983101 AMP983098:AMP983101 AWL983098:AWL983101 BGH983098:BGH983101 BQD983098:BQD983101 BZZ983098:BZZ983101 CJV983098:CJV983101 CTR983098:CTR983101 DDN983098:DDN983101 DNJ983098:DNJ983101 DXF983098:DXF983101 EHB983098:EHB983101 EQX983098:EQX983101 FAT983098:FAT983101 FKP983098:FKP983101 FUL983098:FUL983101 GEH983098:GEH983101 GOD983098:GOD983101 GXZ983098:GXZ983101 HHV983098:HHV983101 HRR983098:HRR983101 IBN983098:IBN983101 ILJ983098:ILJ983101 IVF983098:IVF983101 JFB983098:JFB983101 JOX983098:JOX983101 JYT983098:JYT983101 KIP983098:KIP983101 KSL983098:KSL983101 LCH983098:LCH983101 LMD983098:LMD983101 LVZ983098:LVZ983101 MFV983098:MFV983101 MPR983098:MPR983101 MZN983098:MZN983101 NJJ983098:NJJ983101 NTF983098:NTF983101 ODB983098:ODB983101 OMX983098:OMX983101 OWT983098:OWT983101 PGP983098:PGP983101 PQL983098:PQL983101 QAH983098:QAH983101 QKD983098:QKD983101 QTZ983098:QTZ983101 RDV983098:RDV983101 RNR983098:RNR983101 RXN983098:RXN983101 SHJ983098:SHJ983101 SRF983098:SRF983101 TBB983098:TBB983101 TKX983098:TKX983101 TUT983098:TUT983101 UEP983098:UEP983101 UOL983098:UOL983101 UYH983098:UYH983101 VID983098:VID983101 VRZ983098:VRZ983101 WBV983098:WBV983101 WLR983098:WLR983101 WVN983098:WVN983101 G79:G82 JB79:JB82 SX79:SX82 ACT79:ACT82 AMP79:AMP82 AWL79:AWL82 BGH79:BGH82 BQD79:BQD82 BZZ79:BZZ82 CJV79:CJV82 CTR79:CTR82 DDN79:DDN82 DNJ79:DNJ82 DXF79:DXF82 EHB79:EHB82 EQX79:EQX82 FAT79:FAT82 FKP79:FKP82 FUL79:FUL82 GEH79:GEH82 GOD79:GOD82 GXZ79:GXZ82 HHV79:HHV82 HRR79:HRR82 IBN79:IBN82 ILJ79:ILJ82 IVF79:IVF82 JFB79:JFB82 JOX79:JOX82 JYT79:JYT82 KIP79:KIP82 KSL79:KSL82 LCH79:LCH82 LMD79:LMD82 LVZ79:LVZ82 MFV79:MFV82 MPR79:MPR82 MZN79:MZN82 NJJ79:NJJ82 NTF79:NTF82 ODB79:ODB82 OMX79:OMX82 OWT79:OWT82 PGP79:PGP82 PQL79:PQL82 QAH79:QAH82 QKD79:QKD82 QTZ79:QTZ82 RDV79:RDV82 RNR79:RNR82 RXN79:RXN82 SHJ79:SHJ82 SRF79:SRF82 TBB79:TBB82 TKX79:TKX82 TUT79:TUT82 UEP79:UEP82 UOL79:UOL82 UYH79:UYH82 VID79:VID82 VRZ79:VRZ82 WBV79:WBV82 WLR79:WLR82 WVN79:WVN82 G65608:G65611 JB65608:JB65611 SX65608:SX65611 ACT65608:ACT65611 AMP65608:AMP65611 AWL65608:AWL65611 BGH65608:BGH65611 BQD65608:BQD65611 BZZ65608:BZZ65611 CJV65608:CJV65611 CTR65608:CTR65611 DDN65608:DDN65611 DNJ65608:DNJ65611 DXF65608:DXF65611 EHB65608:EHB65611 EQX65608:EQX65611 FAT65608:FAT65611 FKP65608:FKP65611 FUL65608:FUL65611 GEH65608:GEH65611 GOD65608:GOD65611 GXZ65608:GXZ65611 HHV65608:HHV65611 HRR65608:HRR65611 IBN65608:IBN65611 ILJ65608:ILJ65611 IVF65608:IVF65611 JFB65608:JFB65611 JOX65608:JOX65611 JYT65608:JYT65611 KIP65608:KIP65611 KSL65608:KSL65611 LCH65608:LCH65611 LMD65608:LMD65611 LVZ65608:LVZ65611 MFV65608:MFV65611 MPR65608:MPR65611 MZN65608:MZN65611 NJJ65608:NJJ65611 NTF65608:NTF65611 ODB65608:ODB65611 OMX65608:OMX65611 OWT65608:OWT65611 PGP65608:PGP65611 PQL65608:PQL65611 QAH65608:QAH65611 QKD65608:QKD65611 QTZ65608:QTZ65611 RDV65608:RDV65611 RNR65608:RNR65611 RXN65608:RXN65611 SHJ65608:SHJ65611 SRF65608:SRF65611 TBB65608:TBB65611 TKX65608:TKX65611 TUT65608:TUT65611 UEP65608:UEP65611 UOL65608:UOL65611 UYH65608:UYH65611 VID65608:VID65611 VRZ65608:VRZ65611 WBV65608:WBV65611 WLR65608:WLR65611 WVN65608:WVN65611 G131144:G131147 JB131144:JB131147 SX131144:SX131147 ACT131144:ACT131147 AMP131144:AMP131147 AWL131144:AWL131147 BGH131144:BGH131147 BQD131144:BQD131147 BZZ131144:BZZ131147 CJV131144:CJV131147 CTR131144:CTR131147 DDN131144:DDN131147 DNJ131144:DNJ131147 DXF131144:DXF131147 EHB131144:EHB131147 EQX131144:EQX131147 FAT131144:FAT131147 FKP131144:FKP131147 FUL131144:FUL131147 GEH131144:GEH131147 GOD131144:GOD131147 GXZ131144:GXZ131147 HHV131144:HHV131147 HRR131144:HRR131147 IBN131144:IBN131147 ILJ131144:ILJ131147 IVF131144:IVF131147 JFB131144:JFB131147 JOX131144:JOX131147 JYT131144:JYT131147 KIP131144:KIP131147 KSL131144:KSL131147 LCH131144:LCH131147 LMD131144:LMD131147 LVZ131144:LVZ131147 MFV131144:MFV131147 MPR131144:MPR131147 MZN131144:MZN131147 NJJ131144:NJJ131147 NTF131144:NTF131147 ODB131144:ODB131147 OMX131144:OMX131147 OWT131144:OWT131147 PGP131144:PGP131147 PQL131144:PQL131147 QAH131144:QAH131147 QKD131144:QKD131147 QTZ131144:QTZ131147 RDV131144:RDV131147 RNR131144:RNR131147 RXN131144:RXN131147 SHJ131144:SHJ131147 SRF131144:SRF131147 TBB131144:TBB131147 TKX131144:TKX131147 TUT131144:TUT131147 UEP131144:UEP131147 UOL131144:UOL131147 UYH131144:UYH131147 VID131144:VID131147 VRZ131144:VRZ131147 WBV131144:WBV131147 WLR131144:WLR131147 WVN131144:WVN131147 G196680:G196683 JB196680:JB196683 SX196680:SX196683 ACT196680:ACT196683 AMP196680:AMP196683 AWL196680:AWL196683 BGH196680:BGH196683 BQD196680:BQD196683 BZZ196680:BZZ196683 CJV196680:CJV196683 CTR196680:CTR196683 DDN196680:DDN196683 DNJ196680:DNJ196683 DXF196680:DXF196683 EHB196680:EHB196683 EQX196680:EQX196683 FAT196680:FAT196683 FKP196680:FKP196683 FUL196680:FUL196683 GEH196680:GEH196683 GOD196680:GOD196683 GXZ196680:GXZ196683 HHV196680:HHV196683 HRR196680:HRR196683 IBN196680:IBN196683 ILJ196680:ILJ196683 IVF196680:IVF196683 JFB196680:JFB196683 JOX196680:JOX196683 JYT196680:JYT196683 KIP196680:KIP196683 KSL196680:KSL196683 LCH196680:LCH196683 LMD196680:LMD196683 LVZ196680:LVZ196683 MFV196680:MFV196683 MPR196680:MPR196683 MZN196680:MZN196683 NJJ196680:NJJ196683 NTF196680:NTF196683 ODB196680:ODB196683 OMX196680:OMX196683 OWT196680:OWT196683 PGP196680:PGP196683 PQL196680:PQL196683 QAH196680:QAH196683 QKD196680:QKD196683 QTZ196680:QTZ196683 RDV196680:RDV196683 RNR196680:RNR196683 RXN196680:RXN196683 SHJ196680:SHJ196683 SRF196680:SRF196683 TBB196680:TBB196683 TKX196680:TKX196683 TUT196680:TUT196683 UEP196680:UEP196683 UOL196680:UOL196683 UYH196680:UYH196683 VID196680:VID196683 VRZ196680:VRZ196683 WBV196680:WBV196683 WLR196680:WLR196683 WVN196680:WVN196683 G262216:G262219 JB262216:JB262219 SX262216:SX262219 ACT262216:ACT262219 AMP262216:AMP262219 AWL262216:AWL262219 BGH262216:BGH262219 BQD262216:BQD262219 BZZ262216:BZZ262219 CJV262216:CJV262219 CTR262216:CTR262219 DDN262216:DDN262219 DNJ262216:DNJ262219 DXF262216:DXF262219 EHB262216:EHB262219 EQX262216:EQX262219 FAT262216:FAT262219 FKP262216:FKP262219 FUL262216:FUL262219 GEH262216:GEH262219 GOD262216:GOD262219 GXZ262216:GXZ262219 HHV262216:HHV262219 HRR262216:HRR262219 IBN262216:IBN262219 ILJ262216:ILJ262219 IVF262216:IVF262219 JFB262216:JFB262219 JOX262216:JOX262219 JYT262216:JYT262219 KIP262216:KIP262219 KSL262216:KSL262219 LCH262216:LCH262219 LMD262216:LMD262219 LVZ262216:LVZ262219 MFV262216:MFV262219 MPR262216:MPR262219 MZN262216:MZN262219 NJJ262216:NJJ262219 NTF262216:NTF262219 ODB262216:ODB262219 OMX262216:OMX262219 OWT262216:OWT262219 PGP262216:PGP262219 PQL262216:PQL262219 QAH262216:QAH262219 QKD262216:QKD262219 QTZ262216:QTZ262219 RDV262216:RDV262219 RNR262216:RNR262219 RXN262216:RXN262219 SHJ262216:SHJ262219 SRF262216:SRF262219 TBB262216:TBB262219 TKX262216:TKX262219 TUT262216:TUT262219 UEP262216:UEP262219 UOL262216:UOL262219 UYH262216:UYH262219 VID262216:VID262219 VRZ262216:VRZ262219 WBV262216:WBV262219 WLR262216:WLR262219 WVN262216:WVN262219 G327752:G327755 JB327752:JB327755 SX327752:SX327755 ACT327752:ACT327755 AMP327752:AMP327755 AWL327752:AWL327755 BGH327752:BGH327755 BQD327752:BQD327755 BZZ327752:BZZ327755 CJV327752:CJV327755 CTR327752:CTR327755 DDN327752:DDN327755 DNJ327752:DNJ327755 DXF327752:DXF327755 EHB327752:EHB327755 EQX327752:EQX327755 FAT327752:FAT327755 FKP327752:FKP327755 FUL327752:FUL327755 GEH327752:GEH327755 GOD327752:GOD327755 GXZ327752:GXZ327755 HHV327752:HHV327755 HRR327752:HRR327755 IBN327752:IBN327755 ILJ327752:ILJ327755 IVF327752:IVF327755 JFB327752:JFB327755 JOX327752:JOX327755 JYT327752:JYT327755 KIP327752:KIP327755 KSL327752:KSL327755 LCH327752:LCH327755 LMD327752:LMD327755 LVZ327752:LVZ327755 MFV327752:MFV327755 MPR327752:MPR327755 MZN327752:MZN327755 NJJ327752:NJJ327755 NTF327752:NTF327755 ODB327752:ODB327755 OMX327752:OMX327755 OWT327752:OWT327755 PGP327752:PGP327755 PQL327752:PQL327755 QAH327752:QAH327755 QKD327752:QKD327755 QTZ327752:QTZ327755 RDV327752:RDV327755 RNR327752:RNR327755 RXN327752:RXN327755 SHJ327752:SHJ327755 SRF327752:SRF327755 TBB327752:TBB327755 TKX327752:TKX327755 TUT327752:TUT327755 UEP327752:UEP327755 UOL327752:UOL327755 UYH327752:UYH327755 VID327752:VID327755 VRZ327752:VRZ327755 WBV327752:WBV327755 WLR327752:WLR327755 WVN327752:WVN327755 G393288:G393291 JB393288:JB393291 SX393288:SX393291 ACT393288:ACT393291 AMP393288:AMP393291 AWL393288:AWL393291 BGH393288:BGH393291 BQD393288:BQD393291 BZZ393288:BZZ393291 CJV393288:CJV393291 CTR393288:CTR393291 DDN393288:DDN393291 DNJ393288:DNJ393291 DXF393288:DXF393291 EHB393288:EHB393291 EQX393288:EQX393291 FAT393288:FAT393291 FKP393288:FKP393291 FUL393288:FUL393291 GEH393288:GEH393291 GOD393288:GOD393291 GXZ393288:GXZ393291 HHV393288:HHV393291 HRR393288:HRR393291 IBN393288:IBN393291 ILJ393288:ILJ393291 IVF393288:IVF393291 JFB393288:JFB393291 JOX393288:JOX393291 JYT393288:JYT393291 KIP393288:KIP393291 KSL393288:KSL393291 LCH393288:LCH393291 LMD393288:LMD393291 LVZ393288:LVZ393291 MFV393288:MFV393291 MPR393288:MPR393291 MZN393288:MZN393291 NJJ393288:NJJ393291 NTF393288:NTF393291 ODB393288:ODB393291 OMX393288:OMX393291 OWT393288:OWT393291 PGP393288:PGP393291 PQL393288:PQL393291 QAH393288:QAH393291 QKD393288:QKD393291 QTZ393288:QTZ393291 RDV393288:RDV393291 RNR393288:RNR393291 RXN393288:RXN393291 SHJ393288:SHJ393291 SRF393288:SRF393291 TBB393288:TBB393291 TKX393288:TKX393291 TUT393288:TUT393291 UEP393288:UEP393291 UOL393288:UOL393291 UYH393288:UYH393291 VID393288:VID393291 VRZ393288:VRZ393291 WBV393288:WBV393291 WLR393288:WLR393291 WVN393288:WVN393291 G458824:G458827 JB458824:JB458827 SX458824:SX458827 ACT458824:ACT458827 AMP458824:AMP458827 AWL458824:AWL458827 BGH458824:BGH458827 BQD458824:BQD458827 BZZ458824:BZZ458827 CJV458824:CJV458827 CTR458824:CTR458827 DDN458824:DDN458827 DNJ458824:DNJ458827 DXF458824:DXF458827 EHB458824:EHB458827 EQX458824:EQX458827 FAT458824:FAT458827 FKP458824:FKP458827 FUL458824:FUL458827 GEH458824:GEH458827 GOD458824:GOD458827 GXZ458824:GXZ458827 HHV458824:HHV458827 HRR458824:HRR458827 IBN458824:IBN458827 ILJ458824:ILJ458827 IVF458824:IVF458827 JFB458824:JFB458827 JOX458824:JOX458827 JYT458824:JYT458827 KIP458824:KIP458827 KSL458824:KSL458827 LCH458824:LCH458827 LMD458824:LMD458827 LVZ458824:LVZ458827 MFV458824:MFV458827 MPR458824:MPR458827 MZN458824:MZN458827 NJJ458824:NJJ458827 NTF458824:NTF458827 ODB458824:ODB458827 OMX458824:OMX458827 OWT458824:OWT458827 PGP458824:PGP458827 PQL458824:PQL458827 QAH458824:QAH458827 QKD458824:QKD458827 QTZ458824:QTZ458827 RDV458824:RDV458827 RNR458824:RNR458827 RXN458824:RXN458827 SHJ458824:SHJ458827 SRF458824:SRF458827 TBB458824:TBB458827 TKX458824:TKX458827 TUT458824:TUT458827 UEP458824:UEP458827 UOL458824:UOL458827 UYH458824:UYH458827 VID458824:VID458827 VRZ458824:VRZ458827 WBV458824:WBV458827 WLR458824:WLR458827 WVN458824:WVN458827 G524360:G524363 JB524360:JB524363 SX524360:SX524363 ACT524360:ACT524363 AMP524360:AMP524363 AWL524360:AWL524363 BGH524360:BGH524363 BQD524360:BQD524363 BZZ524360:BZZ524363 CJV524360:CJV524363 CTR524360:CTR524363 DDN524360:DDN524363 DNJ524360:DNJ524363 DXF524360:DXF524363 EHB524360:EHB524363 EQX524360:EQX524363 FAT524360:FAT524363 FKP524360:FKP524363 FUL524360:FUL524363 GEH524360:GEH524363 GOD524360:GOD524363 GXZ524360:GXZ524363 HHV524360:HHV524363 HRR524360:HRR524363 IBN524360:IBN524363 ILJ524360:ILJ524363 IVF524360:IVF524363 JFB524360:JFB524363 JOX524360:JOX524363 JYT524360:JYT524363 KIP524360:KIP524363 KSL524360:KSL524363 LCH524360:LCH524363 LMD524360:LMD524363 LVZ524360:LVZ524363 MFV524360:MFV524363 MPR524360:MPR524363 MZN524360:MZN524363 NJJ524360:NJJ524363 NTF524360:NTF524363 ODB524360:ODB524363 OMX524360:OMX524363 OWT524360:OWT524363 PGP524360:PGP524363 PQL524360:PQL524363 QAH524360:QAH524363 QKD524360:QKD524363 QTZ524360:QTZ524363 RDV524360:RDV524363 RNR524360:RNR524363 RXN524360:RXN524363 SHJ524360:SHJ524363 SRF524360:SRF524363 TBB524360:TBB524363 TKX524360:TKX524363 TUT524360:TUT524363 UEP524360:UEP524363 UOL524360:UOL524363 UYH524360:UYH524363 VID524360:VID524363 VRZ524360:VRZ524363 WBV524360:WBV524363 WLR524360:WLR524363 WVN524360:WVN524363 G589896:G589899 JB589896:JB589899 SX589896:SX589899 ACT589896:ACT589899 AMP589896:AMP589899 AWL589896:AWL589899 BGH589896:BGH589899 BQD589896:BQD589899 BZZ589896:BZZ589899 CJV589896:CJV589899 CTR589896:CTR589899 DDN589896:DDN589899 DNJ589896:DNJ589899 DXF589896:DXF589899 EHB589896:EHB589899 EQX589896:EQX589899 FAT589896:FAT589899 FKP589896:FKP589899 FUL589896:FUL589899 GEH589896:GEH589899 GOD589896:GOD589899 GXZ589896:GXZ589899 HHV589896:HHV589899 HRR589896:HRR589899 IBN589896:IBN589899 ILJ589896:ILJ589899 IVF589896:IVF589899 JFB589896:JFB589899 JOX589896:JOX589899 JYT589896:JYT589899 KIP589896:KIP589899 KSL589896:KSL589899 LCH589896:LCH589899 LMD589896:LMD589899 LVZ589896:LVZ589899 MFV589896:MFV589899 MPR589896:MPR589899 MZN589896:MZN589899 NJJ589896:NJJ589899 NTF589896:NTF589899 ODB589896:ODB589899 OMX589896:OMX589899 OWT589896:OWT589899 PGP589896:PGP589899 PQL589896:PQL589899 QAH589896:QAH589899 QKD589896:QKD589899 QTZ589896:QTZ589899 RDV589896:RDV589899 RNR589896:RNR589899 RXN589896:RXN589899 SHJ589896:SHJ589899 SRF589896:SRF589899 TBB589896:TBB589899 TKX589896:TKX589899 TUT589896:TUT589899 UEP589896:UEP589899 UOL589896:UOL589899 UYH589896:UYH589899 VID589896:VID589899 VRZ589896:VRZ589899 WBV589896:WBV589899 WLR589896:WLR589899 WVN589896:WVN589899 G655432:G655435 JB655432:JB655435 SX655432:SX655435 ACT655432:ACT655435 AMP655432:AMP655435 AWL655432:AWL655435 BGH655432:BGH655435 BQD655432:BQD655435 BZZ655432:BZZ655435 CJV655432:CJV655435 CTR655432:CTR655435 DDN655432:DDN655435 DNJ655432:DNJ655435 DXF655432:DXF655435 EHB655432:EHB655435 EQX655432:EQX655435 FAT655432:FAT655435 FKP655432:FKP655435 FUL655432:FUL655435 GEH655432:GEH655435 GOD655432:GOD655435 GXZ655432:GXZ655435 HHV655432:HHV655435 HRR655432:HRR655435 IBN655432:IBN655435 ILJ655432:ILJ655435 IVF655432:IVF655435 JFB655432:JFB655435 JOX655432:JOX655435 JYT655432:JYT655435 KIP655432:KIP655435 KSL655432:KSL655435 LCH655432:LCH655435 LMD655432:LMD655435 LVZ655432:LVZ655435 MFV655432:MFV655435 MPR655432:MPR655435 MZN655432:MZN655435 NJJ655432:NJJ655435 NTF655432:NTF655435 ODB655432:ODB655435 OMX655432:OMX655435 OWT655432:OWT655435 PGP655432:PGP655435 PQL655432:PQL655435 QAH655432:QAH655435 QKD655432:QKD655435 QTZ655432:QTZ655435 RDV655432:RDV655435 RNR655432:RNR655435 RXN655432:RXN655435 SHJ655432:SHJ655435 SRF655432:SRF655435 TBB655432:TBB655435 TKX655432:TKX655435 TUT655432:TUT655435 UEP655432:UEP655435 UOL655432:UOL655435 UYH655432:UYH655435 VID655432:VID655435 VRZ655432:VRZ655435 WBV655432:WBV655435 WLR655432:WLR655435 WVN655432:WVN655435 G720968:G720971 JB720968:JB720971 SX720968:SX720971 ACT720968:ACT720971 AMP720968:AMP720971 AWL720968:AWL720971 BGH720968:BGH720971 BQD720968:BQD720971 BZZ720968:BZZ720971 CJV720968:CJV720971 CTR720968:CTR720971 DDN720968:DDN720971 DNJ720968:DNJ720971 DXF720968:DXF720971 EHB720968:EHB720971 EQX720968:EQX720971 FAT720968:FAT720971 FKP720968:FKP720971 FUL720968:FUL720971 GEH720968:GEH720971 GOD720968:GOD720971 GXZ720968:GXZ720971 HHV720968:HHV720971 HRR720968:HRR720971 IBN720968:IBN720971 ILJ720968:ILJ720971 IVF720968:IVF720971 JFB720968:JFB720971 JOX720968:JOX720971 JYT720968:JYT720971 KIP720968:KIP720971 KSL720968:KSL720971 LCH720968:LCH720971 LMD720968:LMD720971 LVZ720968:LVZ720971 MFV720968:MFV720971 MPR720968:MPR720971 MZN720968:MZN720971 NJJ720968:NJJ720971 NTF720968:NTF720971 ODB720968:ODB720971 OMX720968:OMX720971 OWT720968:OWT720971 PGP720968:PGP720971 PQL720968:PQL720971 QAH720968:QAH720971 QKD720968:QKD720971 QTZ720968:QTZ720971 RDV720968:RDV720971 RNR720968:RNR720971 RXN720968:RXN720971 SHJ720968:SHJ720971 SRF720968:SRF720971 TBB720968:TBB720971 TKX720968:TKX720971 TUT720968:TUT720971 UEP720968:UEP720971 UOL720968:UOL720971 UYH720968:UYH720971 VID720968:VID720971 VRZ720968:VRZ720971 WBV720968:WBV720971 WLR720968:WLR720971 WVN720968:WVN720971 G786504:G786507 JB786504:JB786507 SX786504:SX786507 ACT786504:ACT786507 AMP786504:AMP786507 AWL786504:AWL786507 BGH786504:BGH786507 BQD786504:BQD786507 BZZ786504:BZZ786507 CJV786504:CJV786507 CTR786504:CTR786507 DDN786504:DDN786507 DNJ786504:DNJ786507 DXF786504:DXF786507 EHB786504:EHB786507 EQX786504:EQX786507 FAT786504:FAT786507 FKP786504:FKP786507 FUL786504:FUL786507 GEH786504:GEH786507 GOD786504:GOD786507 GXZ786504:GXZ786507 HHV786504:HHV786507 HRR786504:HRR786507 IBN786504:IBN786507 ILJ786504:ILJ786507 IVF786504:IVF786507 JFB786504:JFB786507 JOX786504:JOX786507 JYT786504:JYT786507 KIP786504:KIP786507 KSL786504:KSL786507 LCH786504:LCH786507 LMD786504:LMD786507 LVZ786504:LVZ786507 MFV786504:MFV786507 MPR786504:MPR786507 MZN786504:MZN786507 NJJ786504:NJJ786507 NTF786504:NTF786507 ODB786504:ODB786507 OMX786504:OMX786507 OWT786504:OWT786507 PGP786504:PGP786507 PQL786504:PQL786507 QAH786504:QAH786507 QKD786504:QKD786507 QTZ786504:QTZ786507 RDV786504:RDV786507 RNR786504:RNR786507 RXN786504:RXN786507 SHJ786504:SHJ786507 SRF786504:SRF786507 TBB786504:TBB786507 TKX786504:TKX786507 TUT786504:TUT786507 UEP786504:UEP786507 UOL786504:UOL786507 UYH786504:UYH786507 VID786504:VID786507 VRZ786504:VRZ786507 WBV786504:WBV786507 WLR786504:WLR786507 WVN786504:WVN786507 G852040:G852043 JB852040:JB852043 SX852040:SX852043 ACT852040:ACT852043 AMP852040:AMP852043 AWL852040:AWL852043 BGH852040:BGH852043 BQD852040:BQD852043 BZZ852040:BZZ852043 CJV852040:CJV852043 CTR852040:CTR852043 DDN852040:DDN852043 DNJ852040:DNJ852043 DXF852040:DXF852043 EHB852040:EHB852043 EQX852040:EQX852043 FAT852040:FAT852043 FKP852040:FKP852043 FUL852040:FUL852043 GEH852040:GEH852043 GOD852040:GOD852043 GXZ852040:GXZ852043 HHV852040:HHV852043 HRR852040:HRR852043 IBN852040:IBN852043 ILJ852040:ILJ852043 IVF852040:IVF852043 JFB852040:JFB852043 JOX852040:JOX852043 JYT852040:JYT852043 KIP852040:KIP852043 KSL852040:KSL852043 LCH852040:LCH852043 LMD852040:LMD852043 LVZ852040:LVZ852043 MFV852040:MFV852043 MPR852040:MPR852043 MZN852040:MZN852043 NJJ852040:NJJ852043 NTF852040:NTF852043 ODB852040:ODB852043 OMX852040:OMX852043 OWT852040:OWT852043 PGP852040:PGP852043 PQL852040:PQL852043 QAH852040:QAH852043 QKD852040:QKD852043 QTZ852040:QTZ852043 RDV852040:RDV852043 RNR852040:RNR852043 RXN852040:RXN852043 SHJ852040:SHJ852043 SRF852040:SRF852043 TBB852040:TBB852043 TKX852040:TKX852043 TUT852040:TUT852043 UEP852040:UEP852043 UOL852040:UOL852043 UYH852040:UYH852043 VID852040:VID852043 VRZ852040:VRZ852043 WBV852040:WBV852043 WLR852040:WLR852043 WVN852040:WVN852043 G917576:G917579 JB917576:JB917579 SX917576:SX917579 ACT917576:ACT917579 AMP917576:AMP917579 AWL917576:AWL917579 BGH917576:BGH917579 BQD917576:BQD917579 BZZ917576:BZZ917579 CJV917576:CJV917579 CTR917576:CTR917579 DDN917576:DDN917579 DNJ917576:DNJ917579 DXF917576:DXF917579 EHB917576:EHB917579 EQX917576:EQX917579 FAT917576:FAT917579 FKP917576:FKP917579 FUL917576:FUL917579 GEH917576:GEH917579 GOD917576:GOD917579 GXZ917576:GXZ917579 HHV917576:HHV917579 HRR917576:HRR917579 IBN917576:IBN917579 ILJ917576:ILJ917579 IVF917576:IVF917579 JFB917576:JFB917579 JOX917576:JOX917579 JYT917576:JYT917579 KIP917576:KIP917579 KSL917576:KSL917579 LCH917576:LCH917579 LMD917576:LMD917579 LVZ917576:LVZ917579 MFV917576:MFV917579 MPR917576:MPR917579 MZN917576:MZN917579 NJJ917576:NJJ917579 NTF917576:NTF917579 ODB917576:ODB917579 OMX917576:OMX917579 OWT917576:OWT917579 PGP917576:PGP917579 PQL917576:PQL917579 QAH917576:QAH917579 QKD917576:QKD917579 QTZ917576:QTZ917579 RDV917576:RDV917579 RNR917576:RNR917579 RXN917576:RXN917579 SHJ917576:SHJ917579 SRF917576:SRF917579 TBB917576:TBB917579 TKX917576:TKX917579 TUT917576:TUT917579 UEP917576:UEP917579 UOL917576:UOL917579 UYH917576:UYH917579 VID917576:VID917579 VRZ917576:VRZ917579 WBV917576:WBV917579 WLR917576:WLR917579 WVN917576:WVN917579 G983112:G983115 JB983112:JB983115 SX983112:SX983115 ACT983112:ACT983115 AMP983112:AMP983115 AWL983112:AWL983115 BGH983112:BGH983115 BQD983112:BQD983115 BZZ983112:BZZ983115 CJV983112:CJV983115 CTR983112:CTR983115 DDN983112:DDN983115 DNJ983112:DNJ983115 DXF983112:DXF983115 EHB983112:EHB983115 EQX983112:EQX983115 FAT983112:FAT983115 FKP983112:FKP983115 FUL983112:FUL983115 GEH983112:GEH983115 GOD983112:GOD983115 GXZ983112:GXZ983115 HHV983112:HHV983115 HRR983112:HRR983115 IBN983112:IBN983115 ILJ983112:ILJ983115 IVF983112:IVF983115 JFB983112:JFB983115 JOX983112:JOX983115 JYT983112:JYT983115 KIP983112:KIP983115 KSL983112:KSL983115 LCH983112:LCH983115 LMD983112:LMD983115 LVZ983112:LVZ983115 MFV983112:MFV983115 MPR983112:MPR983115 MZN983112:MZN983115 NJJ983112:NJJ983115 NTF983112:NTF983115 ODB983112:ODB983115 OMX983112:OMX983115 OWT983112:OWT983115 PGP983112:PGP983115 PQL983112:PQL983115 QAH983112:QAH983115 QKD983112:QKD983115 QTZ983112:QTZ983115 RDV983112:RDV983115 RNR983112:RNR983115 RXN983112:RXN983115 SHJ983112:SHJ983115 SRF983112:SRF983115 TBB983112:TBB983115 TKX983112:TKX983115 TUT983112:TUT983115 UEP983112:UEP983115 UOL983112:UOL983115 UYH983112:UYH983115 VID983112:VID983115 VRZ983112:VRZ983115 WBV983112:WBV983115 WLR983112:WLR983115 WVN983112:WVN983115 G9:G32 JB9:JB32 SX9:SX32 ACT9:ACT32 AMP9:AMP32 AWL9:AWL32 BGH9:BGH32 BQD9:BQD32 BZZ9:BZZ32 CJV9:CJV32 CTR9:CTR32 DDN9:DDN32 DNJ9:DNJ32 DXF9:DXF32 EHB9:EHB32 EQX9:EQX32 FAT9:FAT32 FKP9:FKP32 FUL9:FUL32 GEH9:GEH32 GOD9:GOD32 GXZ9:GXZ32 HHV9:HHV32 HRR9:HRR32 IBN9:IBN32 ILJ9:ILJ32 IVF9:IVF32 JFB9:JFB32 JOX9:JOX32 JYT9:JYT32 KIP9:KIP32 KSL9:KSL32 LCH9:LCH32 LMD9:LMD32 LVZ9:LVZ32 MFV9:MFV32 MPR9:MPR32 MZN9:MZN32 NJJ9:NJJ32 NTF9:NTF32 ODB9:ODB32 OMX9:OMX32 OWT9:OWT32 PGP9:PGP32 PQL9:PQL32 QAH9:QAH32 QKD9:QKD32 QTZ9:QTZ32 RDV9:RDV32 RNR9:RNR32 RXN9:RXN32 SHJ9:SHJ32 SRF9:SRF32 TBB9:TBB32 TKX9:TKX32 TUT9:TUT32 UEP9:UEP32 UOL9:UOL32 UYH9:UYH32 VID9:VID32 VRZ9:VRZ32 WBV9:WBV32 WLR9:WLR32 WVN9:WVN32 G65538:G65561 JB65538:JB65561 SX65538:SX65561 ACT65538:ACT65561 AMP65538:AMP65561 AWL65538:AWL65561 BGH65538:BGH65561 BQD65538:BQD65561 BZZ65538:BZZ65561 CJV65538:CJV65561 CTR65538:CTR65561 DDN65538:DDN65561 DNJ65538:DNJ65561 DXF65538:DXF65561 EHB65538:EHB65561 EQX65538:EQX65561 FAT65538:FAT65561 FKP65538:FKP65561 FUL65538:FUL65561 GEH65538:GEH65561 GOD65538:GOD65561 GXZ65538:GXZ65561 HHV65538:HHV65561 HRR65538:HRR65561 IBN65538:IBN65561 ILJ65538:ILJ65561 IVF65538:IVF65561 JFB65538:JFB65561 JOX65538:JOX65561 JYT65538:JYT65561 KIP65538:KIP65561 KSL65538:KSL65561 LCH65538:LCH65561 LMD65538:LMD65561 LVZ65538:LVZ65561 MFV65538:MFV65561 MPR65538:MPR65561 MZN65538:MZN65561 NJJ65538:NJJ65561 NTF65538:NTF65561 ODB65538:ODB65561 OMX65538:OMX65561 OWT65538:OWT65561 PGP65538:PGP65561 PQL65538:PQL65561 QAH65538:QAH65561 QKD65538:QKD65561 QTZ65538:QTZ65561 RDV65538:RDV65561 RNR65538:RNR65561 RXN65538:RXN65561 SHJ65538:SHJ65561 SRF65538:SRF65561 TBB65538:TBB65561 TKX65538:TKX65561 TUT65538:TUT65561 UEP65538:UEP65561 UOL65538:UOL65561 UYH65538:UYH65561 VID65538:VID65561 VRZ65538:VRZ65561 WBV65538:WBV65561 WLR65538:WLR65561 WVN65538:WVN65561 G131074:G131097 JB131074:JB131097 SX131074:SX131097 ACT131074:ACT131097 AMP131074:AMP131097 AWL131074:AWL131097 BGH131074:BGH131097 BQD131074:BQD131097 BZZ131074:BZZ131097 CJV131074:CJV131097 CTR131074:CTR131097 DDN131074:DDN131097 DNJ131074:DNJ131097 DXF131074:DXF131097 EHB131074:EHB131097 EQX131074:EQX131097 FAT131074:FAT131097 FKP131074:FKP131097 FUL131074:FUL131097 GEH131074:GEH131097 GOD131074:GOD131097 GXZ131074:GXZ131097 HHV131074:HHV131097 HRR131074:HRR131097 IBN131074:IBN131097 ILJ131074:ILJ131097 IVF131074:IVF131097 JFB131074:JFB131097 JOX131074:JOX131097 JYT131074:JYT131097 KIP131074:KIP131097 KSL131074:KSL131097 LCH131074:LCH131097 LMD131074:LMD131097 LVZ131074:LVZ131097 MFV131074:MFV131097 MPR131074:MPR131097 MZN131074:MZN131097 NJJ131074:NJJ131097 NTF131074:NTF131097 ODB131074:ODB131097 OMX131074:OMX131097 OWT131074:OWT131097 PGP131074:PGP131097 PQL131074:PQL131097 QAH131074:QAH131097 QKD131074:QKD131097 QTZ131074:QTZ131097 RDV131074:RDV131097 RNR131074:RNR131097 RXN131074:RXN131097 SHJ131074:SHJ131097 SRF131074:SRF131097 TBB131074:TBB131097 TKX131074:TKX131097 TUT131074:TUT131097 UEP131074:UEP131097 UOL131074:UOL131097 UYH131074:UYH131097 VID131074:VID131097 VRZ131074:VRZ131097 WBV131074:WBV131097 WLR131074:WLR131097 WVN131074:WVN131097 G196610:G196633 JB196610:JB196633 SX196610:SX196633 ACT196610:ACT196633 AMP196610:AMP196633 AWL196610:AWL196633 BGH196610:BGH196633 BQD196610:BQD196633 BZZ196610:BZZ196633 CJV196610:CJV196633 CTR196610:CTR196633 DDN196610:DDN196633 DNJ196610:DNJ196633 DXF196610:DXF196633 EHB196610:EHB196633 EQX196610:EQX196633 FAT196610:FAT196633 FKP196610:FKP196633 FUL196610:FUL196633 GEH196610:GEH196633 GOD196610:GOD196633 GXZ196610:GXZ196633 HHV196610:HHV196633 HRR196610:HRR196633 IBN196610:IBN196633 ILJ196610:ILJ196633 IVF196610:IVF196633 JFB196610:JFB196633 JOX196610:JOX196633 JYT196610:JYT196633 KIP196610:KIP196633 KSL196610:KSL196633 LCH196610:LCH196633 LMD196610:LMD196633 LVZ196610:LVZ196633 MFV196610:MFV196633 MPR196610:MPR196633 MZN196610:MZN196633 NJJ196610:NJJ196633 NTF196610:NTF196633 ODB196610:ODB196633 OMX196610:OMX196633 OWT196610:OWT196633 PGP196610:PGP196633 PQL196610:PQL196633 QAH196610:QAH196633 QKD196610:QKD196633 QTZ196610:QTZ196633 RDV196610:RDV196633 RNR196610:RNR196633 RXN196610:RXN196633 SHJ196610:SHJ196633 SRF196610:SRF196633 TBB196610:TBB196633 TKX196610:TKX196633 TUT196610:TUT196633 UEP196610:UEP196633 UOL196610:UOL196633 UYH196610:UYH196633 VID196610:VID196633 VRZ196610:VRZ196633 WBV196610:WBV196633 WLR196610:WLR196633 WVN196610:WVN196633 G262146:G262169 JB262146:JB262169 SX262146:SX262169 ACT262146:ACT262169 AMP262146:AMP262169 AWL262146:AWL262169 BGH262146:BGH262169 BQD262146:BQD262169 BZZ262146:BZZ262169 CJV262146:CJV262169 CTR262146:CTR262169 DDN262146:DDN262169 DNJ262146:DNJ262169 DXF262146:DXF262169 EHB262146:EHB262169 EQX262146:EQX262169 FAT262146:FAT262169 FKP262146:FKP262169 FUL262146:FUL262169 GEH262146:GEH262169 GOD262146:GOD262169 GXZ262146:GXZ262169 HHV262146:HHV262169 HRR262146:HRR262169 IBN262146:IBN262169 ILJ262146:ILJ262169 IVF262146:IVF262169 JFB262146:JFB262169 JOX262146:JOX262169 JYT262146:JYT262169 KIP262146:KIP262169 KSL262146:KSL262169 LCH262146:LCH262169 LMD262146:LMD262169 LVZ262146:LVZ262169 MFV262146:MFV262169 MPR262146:MPR262169 MZN262146:MZN262169 NJJ262146:NJJ262169 NTF262146:NTF262169 ODB262146:ODB262169 OMX262146:OMX262169 OWT262146:OWT262169 PGP262146:PGP262169 PQL262146:PQL262169 QAH262146:QAH262169 QKD262146:QKD262169 QTZ262146:QTZ262169 RDV262146:RDV262169 RNR262146:RNR262169 RXN262146:RXN262169 SHJ262146:SHJ262169 SRF262146:SRF262169 TBB262146:TBB262169 TKX262146:TKX262169 TUT262146:TUT262169 UEP262146:UEP262169 UOL262146:UOL262169 UYH262146:UYH262169 VID262146:VID262169 VRZ262146:VRZ262169 WBV262146:WBV262169 WLR262146:WLR262169 WVN262146:WVN262169 G327682:G327705 JB327682:JB327705 SX327682:SX327705 ACT327682:ACT327705 AMP327682:AMP327705 AWL327682:AWL327705 BGH327682:BGH327705 BQD327682:BQD327705 BZZ327682:BZZ327705 CJV327682:CJV327705 CTR327682:CTR327705 DDN327682:DDN327705 DNJ327682:DNJ327705 DXF327682:DXF327705 EHB327682:EHB327705 EQX327682:EQX327705 FAT327682:FAT327705 FKP327682:FKP327705 FUL327682:FUL327705 GEH327682:GEH327705 GOD327682:GOD327705 GXZ327682:GXZ327705 HHV327682:HHV327705 HRR327682:HRR327705 IBN327682:IBN327705 ILJ327682:ILJ327705 IVF327682:IVF327705 JFB327682:JFB327705 JOX327682:JOX327705 JYT327682:JYT327705 KIP327682:KIP327705 KSL327682:KSL327705 LCH327682:LCH327705 LMD327682:LMD327705 LVZ327682:LVZ327705 MFV327682:MFV327705 MPR327682:MPR327705 MZN327682:MZN327705 NJJ327682:NJJ327705 NTF327682:NTF327705 ODB327682:ODB327705 OMX327682:OMX327705 OWT327682:OWT327705 PGP327682:PGP327705 PQL327682:PQL327705 QAH327682:QAH327705 QKD327682:QKD327705 QTZ327682:QTZ327705 RDV327682:RDV327705 RNR327682:RNR327705 RXN327682:RXN327705 SHJ327682:SHJ327705 SRF327682:SRF327705 TBB327682:TBB327705 TKX327682:TKX327705 TUT327682:TUT327705 UEP327682:UEP327705 UOL327682:UOL327705 UYH327682:UYH327705 VID327682:VID327705 VRZ327682:VRZ327705 WBV327682:WBV327705 WLR327682:WLR327705 WVN327682:WVN327705 G393218:G393241 JB393218:JB393241 SX393218:SX393241 ACT393218:ACT393241 AMP393218:AMP393241 AWL393218:AWL393241 BGH393218:BGH393241 BQD393218:BQD393241 BZZ393218:BZZ393241 CJV393218:CJV393241 CTR393218:CTR393241 DDN393218:DDN393241 DNJ393218:DNJ393241 DXF393218:DXF393241 EHB393218:EHB393241 EQX393218:EQX393241 FAT393218:FAT393241 FKP393218:FKP393241 FUL393218:FUL393241 GEH393218:GEH393241 GOD393218:GOD393241 GXZ393218:GXZ393241 HHV393218:HHV393241 HRR393218:HRR393241 IBN393218:IBN393241 ILJ393218:ILJ393241 IVF393218:IVF393241 JFB393218:JFB393241 JOX393218:JOX393241 JYT393218:JYT393241 KIP393218:KIP393241 KSL393218:KSL393241 LCH393218:LCH393241 LMD393218:LMD393241 LVZ393218:LVZ393241 MFV393218:MFV393241 MPR393218:MPR393241 MZN393218:MZN393241 NJJ393218:NJJ393241 NTF393218:NTF393241 ODB393218:ODB393241 OMX393218:OMX393241 OWT393218:OWT393241 PGP393218:PGP393241 PQL393218:PQL393241 QAH393218:QAH393241 QKD393218:QKD393241 QTZ393218:QTZ393241 RDV393218:RDV393241 RNR393218:RNR393241 RXN393218:RXN393241 SHJ393218:SHJ393241 SRF393218:SRF393241 TBB393218:TBB393241 TKX393218:TKX393241 TUT393218:TUT393241 UEP393218:UEP393241 UOL393218:UOL393241 UYH393218:UYH393241 VID393218:VID393241 VRZ393218:VRZ393241 WBV393218:WBV393241 WLR393218:WLR393241 WVN393218:WVN393241 G458754:G458777 JB458754:JB458777 SX458754:SX458777 ACT458754:ACT458777 AMP458754:AMP458777 AWL458754:AWL458777 BGH458754:BGH458777 BQD458754:BQD458777 BZZ458754:BZZ458777 CJV458754:CJV458777 CTR458754:CTR458777 DDN458754:DDN458777 DNJ458754:DNJ458777 DXF458754:DXF458777 EHB458754:EHB458777 EQX458754:EQX458777 FAT458754:FAT458777 FKP458754:FKP458777 FUL458754:FUL458777 GEH458754:GEH458777 GOD458754:GOD458777 GXZ458754:GXZ458777 HHV458754:HHV458777 HRR458754:HRR458777 IBN458754:IBN458777 ILJ458754:ILJ458777 IVF458754:IVF458777 JFB458754:JFB458777 JOX458754:JOX458777 JYT458754:JYT458777 KIP458754:KIP458777 KSL458754:KSL458777 LCH458754:LCH458777 LMD458754:LMD458777 LVZ458754:LVZ458777 MFV458754:MFV458777 MPR458754:MPR458777 MZN458754:MZN458777 NJJ458754:NJJ458777 NTF458754:NTF458777 ODB458754:ODB458777 OMX458754:OMX458777 OWT458754:OWT458777 PGP458754:PGP458777 PQL458754:PQL458777 QAH458754:QAH458777 QKD458754:QKD458777 QTZ458754:QTZ458777 RDV458754:RDV458777 RNR458754:RNR458777 RXN458754:RXN458777 SHJ458754:SHJ458777 SRF458754:SRF458777 TBB458754:TBB458777 TKX458754:TKX458777 TUT458754:TUT458777 UEP458754:UEP458777 UOL458754:UOL458777 UYH458754:UYH458777 VID458754:VID458777 VRZ458754:VRZ458777 WBV458754:WBV458777 WLR458754:WLR458777 WVN458754:WVN458777 G524290:G524313 JB524290:JB524313 SX524290:SX524313 ACT524290:ACT524313 AMP524290:AMP524313 AWL524290:AWL524313 BGH524290:BGH524313 BQD524290:BQD524313 BZZ524290:BZZ524313 CJV524290:CJV524313 CTR524290:CTR524313 DDN524290:DDN524313 DNJ524290:DNJ524313 DXF524290:DXF524313 EHB524290:EHB524313 EQX524290:EQX524313 FAT524290:FAT524313 FKP524290:FKP524313 FUL524290:FUL524313 GEH524290:GEH524313 GOD524290:GOD524313 GXZ524290:GXZ524313 HHV524290:HHV524313 HRR524290:HRR524313 IBN524290:IBN524313 ILJ524290:ILJ524313 IVF524290:IVF524313 JFB524290:JFB524313 JOX524290:JOX524313 JYT524290:JYT524313 KIP524290:KIP524313 KSL524290:KSL524313 LCH524290:LCH524313 LMD524290:LMD524313 LVZ524290:LVZ524313 MFV524290:MFV524313 MPR524290:MPR524313 MZN524290:MZN524313 NJJ524290:NJJ524313 NTF524290:NTF524313 ODB524290:ODB524313 OMX524290:OMX524313 OWT524290:OWT524313 PGP524290:PGP524313 PQL524290:PQL524313 QAH524290:QAH524313 QKD524290:QKD524313 QTZ524290:QTZ524313 RDV524290:RDV524313 RNR524290:RNR524313 RXN524290:RXN524313 SHJ524290:SHJ524313 SRF524290:SRF524313 TBB524290:TBB524313 TKX524290:TKX524313 TUT524290:TUT524313 UEP524290:UEP524313 UOL524290:UOL524313 UYH524290:UYH524313 VID524290:VID524313 VRZ524290:VRZ524313 WBV524290:WBV524313 WLR524290:WLR524313 WVN524290:WVN524313 G589826:G589849 JB589826:JB589849 SX589826:SX589849 ACT589826:ACT589849 AMP589826:AMP589849 AWL589826:AWL589849 BGH589826:BGH589849 BQD589826:BQD589849 BZZ589826:BZZ589849 CJV589826:CJV589849 CTR589826:CTR589849 DDN589826:DDN589849 DNJ589826:DNJ589849 DXF589826:DXF589849 EHB589826:EHB589849 EQX589826:EQX589849 FAT589826:FAT589849 FKP589826:FKP589849 FUL589826:FUL589849 GEH589826:GEH589849 GOD589826:GOD589849 GXZ589826:GXZ589849 HHV589826:HHV589849 HRR589826:HRR589849 IBN589826:IBN589849 ILJ589826:ILJ589849 IVF589826:IVF589849 JFB589826:JFB589849 JOX589826:JOX589849 JYT589826:JYT589849 KIP589826:KIP589849 KSL589826:KSL589849 LCH589826:LCH589849 LMD589826:LMD589849 LVZ589826:LVZ589849 MFV589826:MFV589849 MPR589826:MPR589849 MZN589826:MZN589849 NJJ589826:NJJ589849 NTF589826:NTF589849 ODB589826:ODB589849 OMX589826:OMX589849 OWT589826:OWT589849 PGP589826:PGP589849 PQL589826:PQL589849 QAH589826:QAH589849 QKD589826:QKD589849 QTZ589826:QTZ589849 RDV589826:RDV589849 RNR589826:RNR589849 RXN589826:RXN589849 SHJ589826:SHJ589849 SRF589826:SRF589849 TBB589826:TBB589849 TKX589826:TKX589849 TUT589826:TUT589849 UEP589826:UEP589849 UOL589826:UOL589849 UYH589826:UYH589849 VID589826:VID589849 VRZ589826:VRZ589849 WBV589826:WBV589849 WLR589826:WLR589849 WVN589826:WVN589849 G655362:G655385 JB655362:JB655385 SX655362:SX655385 ACT655362:ACT655385 AMP655362:AMP655385 AWL655362:AWL655385 BGH655362:BGH655385 BQD655362:BQD655385 BZZ655362:BZZ655385 CJV655362:CJV655385 CTR655362:CTR655385 DDN655362:DDN655385 DNJ655362:DNJ655385 DXF655362:DXF655385 EHB655362:EHB655385 EQX655362:EQX655385 FAT655362:FAT655385 FKP655362:FKP655385 FUL655362:FUL655385 GEH655362:GEH655385 GOD655362:GOD655385 GXZ655362:GXZ655385 HHV655362:HHV655385 HRR655362:HRR655385 IBN655362:IBN655385 ILJ655362:ILJ655385 IVF655362:IVF655385 JFB655362:JFB655385 JOX655362:JOX655385 JYT655362:JYT655385 KIP655362:KIP655385 KSL655362:KSL655385 LCH655362:LCH655385 LMD655362:LMD655385 LVZ655362:LVZ655385 MFV655362:MFV655385 MPR655362:MPR655385 MZN655362:MZN655385 NJJ655362:NJJ655385 NTF655362:NTF655385 ODB655362:ODB655385 OMX655362:OMX655385 OWT655362:OWT655385 PGP655362:PGP655385 PQL655362:PQL655385 QAH655362:QAH655385 QKD655362:QKD655385 QTZ655362:QTZ655385 RDV655362:RDV655385 RNR655362:RNR655385 RXN655362:RXN655385 SHJ655362:SHJ655385 SRF655362:SRF655385 TBB655362:TBB655385 TKX655362:TKX655385 TUT655362:TUT655385 UEP655362:UEP655385 UOL655362:UOL655385 UYH655362:UYH655385 VID655362:VID655385 VRZ655362:VRZ655385 WBV655362:WBV655385 WLR655362:WLR655385 WVN655362:WVN655385 G720898:G720921 JB720898:JB720921 SX720898:SX720921 ACT720898:ACT720921 AMP720898:AMP720921 AWL720898:AWL720921 BGH720898:BGH720921 BQD720898:BQD720921 BZZ720898:BZZ720921 CJV720898:CJV720921 CTR720898:CTR720921 DDN720898:DDN720921 DNJ720898:DNJ720921 DXF720898:DXF720921 EHB720898:EHB720921 EQX720898:EQX720921 FAT720898:FAT720921 FKP720898:FKP720921 FUL720898:FUL720921 GEH720898:GEH720921 GOD720898:GOD720921 GXZ720898:GXZ720921 HHV720898:HHV720921 HRR720898:HRR720921 IBN720898:IBN720921 ILJ720898:ILJ720921 IVF720898:IVF720921 JFB720898:JFB720921 JOX720898:JOX720921 JYT720898:JYT720921 KIP720898:KIP720921 KSL720898:KSL720921 LCH720898:LCH720921 LMD720898:LMD720921 LVZ720898:LVZ720921 MFV720898:MFV720921 MPR720898:MPR720921 MZN720898:MZN720921 NJJ720898:NJJ720921 NTF720898:NTF720921 ODB720898:ODB720921 OMX720898:OMX720921 OWT720898:OWT720921 PGP720898:PGP720921 PQL720898:PQL720921 QAH720898:QAH720921 QKD720898:QKD720921 QTZ720898:QTZ720921 RDV720898:RDV720921 RNR720898:RNR720921 RXN720898:RXN720921 SHJ720898:SHJ720921 SRF720898:SRF720921 TBB720898:TBB720921 TKX720898:TKX720921 TUT720898:TUT720921 UEP720898:UEP720921 UOL720898:UOL720921 UYH720898:UYH720921 VID720898:VID720921 VRZ720898:VRZ720921 WBV720898:WBV720921 WLR720898:WLR720921 WVN720898:WVN720921 G786434:G786457 JB786434:JB786457 SX786434:SX786457 ACT786434:ACT786457 AMP786434:AMP786457 AWL786434:AWL786457 BGH786434:BGH786457 BQD786434:BQD786457 BZZ786434:BZZ786457 CJV786434:CJV786457 CTR786434:CTR786457 DDN786434:DDN786457 DNJ786434:DNJ786457 DXF786434:DXF786457 EHB786434:EHB786457 EQX786434:EQX786457 FAT786434:FAT786457 FKP786434:FKP786457 FUL786434:FUL786457 GEH786434:GEH786457 GOD786434:GOD786457 GXZ786434:GXZ786457 HHV786434:HHV786457 HRR786434:HRR786457 IBN786434:IBN786457 ILJ786434:ILJ786457 IVF786434:IVF786457 JFB786434:JFB786457 JOX786434:JOX786457 JYT786434:JYT786457 KIP786434:KIP786457 KSL786434:KSL786457 LCH786434:LCH786457 LMD786434:LMD786457 LVZ786434:LVZ786457 MFV786434:MFV786457 MPR786434:MPR786457 MZN786434:MZN786457 NJJ786434:NJJ786457 NTF786434:NTF786457 ODB786434:ODB786457 OMX786434:OMX786457 OWT786434:OWT786457 PGP786434:PGP786457 PQL786434:PQL786457 QAH786434:QAH786457 QKD786434:QKD786457 QTZ786434:QTZ786457 RDV786434:RDV786457 RNR786434:RNR786457 RXN786434:RXN786457 SHJ786434:SHJ786457 SRF786434:SRF786457 TBB786434:TBB786457 TKX786434:TKX786457 TUT786434:TUT786457 UEP786434:UEP786457 UOL786434:UOL786457 UYH786434:UYH786457 VID786434:VID786457 VRZ786434:VRZ786457 WBV786434:WBV786457 WLR786434:WLR786457 WVN786434:WVN786457 G851970:G851993 JB851970:JB851993 SX851970:SX851993 ACT851970:ACT851993 AMP851970:AMP851993 AWL851970:AWL851993 BGH851970:BGH851993 BQD851970:BQD851993 BZZ851970:BZZ851993 CJV851970:CJV851993 CTR851970:CTR851993 DDN851970:DDN851993 DNJ851970:DNJ851993 DXF851970:DXF851993 EHB851970:EHB851993 EQX851970:EQX851993 FAT851970:FAT851993 FKP851970:FKP851993 FUL851970:FUL851993 GEH851970:GEH851993 GOD851970:GOD851993 GXZ851970:GXZ851993 HHV851970:HHV851993 HRR851970:HRR851993 IBN851970:IBN851993 ILJ851970:ILJ851993 IVF851970:IVF851993 JFB851970:JFB851993 JOX851970:JOX851993 JYT851970:JYT851993 KIP851970:KIP851993 KSL851970:KSL851993 LCH851970:LCH851993 LMD851970:LMD851993 LVZ851970:LVZ851993 MFV851970:MFV851993 MPR851970:MPR851993 MZN851970:MZN851993 NJJ851970:NJJ851993 NTF851970:NTF851993 ODB851970:ODB851993 OMX851970:OMX851993 OWT851970:OWT851993 PGP851970:PGP851993 PQL851970:PQL851993 QAH851970:QAH851993 QKD851970:QKD851993 QTZ851970:QTZ851993 RDV851970:RDV851993 RNR851970:RNR851993 RXN851970:RXN851993 SHJ851970:SHJ851993 SRF851970:SRF851993 TBB851970:TBB851993 TKX851970:TKX851993 TUT851970:TUT851993 UEP851970:UEP851993 UOL851970:UOL851993 UYH851970:UYH851993 VID851970:VID851993 VRZ851970:VRZ851993 WBV851970:WBV851993 WLR851970:WLR851993 WVN851970:WVN851993 G917506:G917529 JB917506:JB917529 SX917506:SX917529 ACT917506:ACT917529 AMP917506:AMP917529 AWL917506:AWL917529 BGH917506:BGH917529 BQD917506:BQD917529 BZZ917506:BZZ917529 CJV917506:CJV917529 CTR917506:CTR917529 DDN917506:DDN917529 DNJ917506:DNJ917529 DXF917506:DXF917529 EHB917506:EHB917529 EQX917506:EQX917529 FAT917506:FAT917529 FKP917506:FKP917529 FUL917506:FUL917529 GEH917506:GEH917529 GOD917506:GOD917529 GXZ917506:GXZ917529 HHV917506:HHV917529 HRR917506:HRR917529 IBN917506:IBN917529 ILJ917506:ILJ917529 IVF917506:IVF917529 JFB917506:JFB917529 JOX917506:JOX917529 JYT917506:JYT917529 KIP917506:KIP917529 KSL917506:KSL917529 LCH917506:LCH917529 LMD917506:LMD917529 LVZ917506:LVZ917529 MFV917506:MFV917529 MPR917506:MPR917529 MZN917506:MZN917529 NJJ917506:NJJ917529 NTF917506:NTF917529 ODB917506:ODB917529 OMX917506:OMX917529 OWT917506:OWT917529 PGP917506:PGP917529 PQL917506:PQL917529 QAH917506:QAH917529 QKD917506:QKD917529 QTZ917506:QTZ917529 RDV917506:RDV917529 RNR917506:RNR917529 RXN917506:RXN917529 SHJ917506:SHJ917529 SRF917506:SRF917529 TBB917506:TBB917529 TKX917506:TKX917529 TUT917506:TUT917529 UEP917506:UEP917529 UOL917506:UOL917529 UYH917506:UYH917529 VID917506:VID917529 VRZ917506:VRZ917529 WBV917506:WBV917529 WLR917506:WLR917529 WVN917506:WVN917529 G983042:G983065 JB983042:JB983065 SX983042:SX983065 ACT983042:ACT983065 AMP983042:AMP983065 AWL983042:AWL983065 BGH983042:BGH983065 BQD983042:BQD983065 BZZ983042:BZZ983065 CJV983042:CJV983065 CTR983042:CTR983065 DDN983042:DDN983065 DNJ983042:DNJ983065 DXF983042:DXF983065 EHB983042:EHB983065 EQX983042:EQX983065 FAT983042:FAT983065 FKP983042:FKP983065 FUL983042:FUL983065 GEH983042:GEH983065 GOD983042:GOD983065 GXZ983042:GXZ983065 HHV983042:HHV983065 HRR983042:HRR983065 IBN983042:IBN983065 ILJ983042:ILJ983065 IVF983042:IVF983065 JFB983042:JFB983065 JOX983042:JOX983065 JYT983042:JYT983065 KIP983042:KIP983065 KSL983042:KSL983065 LCH983042:LCH983065 LMD983042:LMD983065 LVZ983042:LVZ983065 MFV983042:MFV983065 MPR983042:MPR983065 MZN983042:MZN983065 NJJ983042:NJJ983065 NTF983042:NTF983065 ODB983042:ODB983065 OMX983042:OMX983065 OWT983042:OWT983065 PGP983042:PGP983065 PQL983042:PQL983065 QAH983042:QAH983065 QKD983042:QKD983065 QTZ983042:QTZ983065 RDV983042:RDV983065 RNR983042:RNR983065 RXN983042:RXN983065 SHJ983042:SHJ983065 SRF983042:SRF983065 TBB983042:TBB983065 TKX983042:TKX983065 TUT983042:TUT983065 UEP983042:UEP983065 UOL983042:UOL983065 UYH983042:UYH983065 VID983042:VID983065 VRZ983042:VRZ983065 WBV983042:WBV983065 WLR983042:WLR983065 WVN983042:WVN983065 C9:C25 IX9:IX25 ST9:ST25 ACP9:ACP25 AML9:AML25 AWH9:AWH25 BGD9:BGD25 BPZ9:BPZ25 BZV9:BZV25 CJR9:CJR25 CTN9:CTN25 DDJ9:DDJ25 DNF9:DNF25 DXB9:DXB25 EGX9:EGX25 EQT9:EQT25 FAP9:FAP25 FKL9:FKL25 FUH9:FUH25 GED9:GED25 GNZ9:GNZ25 GXV9:GXV25 HHR9:HHR25 HRN9:HRN25 IBJ9:IBJ25 ILF9:ILF25 IVB9:IVB25 JEX9:JEX25 JOT9:JOT25 JYP9:JYP25 KIL9:KIL25 KSH9:KSH25 LCD9:LCD25 LLZ9:LLZ25 LVV9:LVV25 MFR9:MFR25 MPN9:MPN25 MZJ9:MZJ25 NJF9:NJF25 NTB9:NTB25 OCX9:OCX25 OMT9:OMT25 OWP9:OWP25 PGL9:PGL25 PQH9:PQH25 QAD9:QAD25 QJZ9:QJZ25 QTV9:QTV25 RDR9:RDR25 RNN9:RNN25 RXJ9:RXJ25 SHF9:SHF25 SRB9:SRB25 TAX9:TAX25 TKT9:TKT25 TUP9:TUP25 UEL9:UEL25 UOH9:UOH25 UYD9:UYD25 VHZ9:VHZ25 VRV9:VRV25 WBR9:WBR25 WLN9:WLN25 WVJ9:WVJ25 C65538:C65554 IX65538:IX65554 ST65538:ST65554 ACP65538:ACP65554 AML65538:AML65554 AWH65538:AWH65554 BGD65538:BGD65554 BPZ65538:BPZ65554 BZV65538:BZV65554 CJR65538:CJR65554 CTN65538:CTN65554 DDJ65538:DDJ65554 DNF65538:DNF65554 DXB65538:DXB65554 EGX65538:EGX65554 EQT65538:EQT65554 FAP65538:FAP65554 FKL65538:FKL65554 FUH65538:FUH65554 GED65538:GED65554 GNZ65538:GNZ65554 GXV65538:GXV65554 HHR65538:HHR65554 HRN65538:HRN65554 IBJ65538:IBJ65554 ILF65538:ILF65554 IVB65538:IVB65554 JEX65538:JEX65554 JOT65538:JOT65554 JYP65538:JYP65554 KIL65538:KIL65554 KSH65538:KSH65554 LCD65538:LCD65554 LLZ65538:LLZ65554 LVV65538:LVV65554 MFR65538:MFR65554 MPN65538:MPN65554 MZJ65538:MZJ65554 NJF65538:NJF65554 NTB65538:NTB65554 OCX65538:OCX65554 OMT65538:OMT65554 OWP65538:OWP65554 PGL65538:PGL65554 PQH65538:PQH65554 QAD65538:QAD65554 QJZ65538:QJZ65554 QTV65538:QTV65554 RDR65538:RDR65554 RNN65538:RNN65554 RXJ65538:RXJ65554 SHF65538:SHF65554 SRB65538:SRB65554 TAX65538:TAX65554 TKT65538:TKT65554 TUP65538:TUP65554 UEL65538:UEL65554 UOH65538:UOH65554 UYD65538:UYD65554 VHZ65538:VHZ65554 VRV65538:VRV65554 WBR65538:WBR65554 WLN65538:WLN65554 WVJ65538:WVJ65554 C131074:C131090 IX131074:IX131090 ST131074:ST131090 ACP131074:ACP131090 AML131074:AML131090 AWH131074:AWH131090 BGD131074:BGD131090 BPZ131074:BPZ131090 BZV131074:BZV131090 CJR131074:CJR131090 CTN131074:CTN131090 DDJ131074:DDJ131090 DNF131074:DNF131090 DXB131074:DXB131090 EGX131074:EGX131090 EQT131074:EQT131090 FAP131074:FAP131090 FKL131074:FKL131090 FUH131074:FUH131090 GED131074:GED131090 GNZ131074:GNZ131090 GXV131074:GXV131090 HHR131074:HHR131090 HRN131074:HRN131090 IBJ131074:IBJ131090 ILF131074:ILF131090 IVB131074:IVB131090 JEX131074:JEX131090 JOT131074:JOT131090 JYP131074:JYP131090 KIL131074:KIL131090 KSH131074:KSH131090 LCD131074:LCD131090 LLZ131074:LLZ131090 LVV131074:LVV131090 MFR131074:MFR131090 MPN131074:MPN131090 MZJ131074:MZJ131090 NJF131074:NJF131090 NTB131074:NTB131090 OCX131074:OCX131090 OMT131074:OMT131090 OWP131074:OWP131090 PGL131074:PGL131090 PQH131074:PQH131090 QAD131074:QAD131090 QJZ131074:QJZ131090 QTV131074:QTV131090 RDR131074:RDR131090 RNN131074:RNN131090 RXJ131074:RXJ131090 SHF131074:SHF131090 SRB131074:SRB131090 TAX131074:TAX131090 TKT131074:TKT131090 TUP131074:TUP131090 UEL131074:UEL131090 UOH131074:UOH131090 UYD131074:UYD131090 VHZ131074:VHZ131090 VRV131074:VRV131090 WBR131074:WBR131090 WLN131074:WLN131090 WVJ131074:WVJ131090 C196610:C196626 IX196610:IX196626 ST196610:ST196626 ACP196610:ACP196626 AML196610:AML196626 AWH196610:AWH196626 BGD196610:BGD196626 BPZ196610:BPZ196626 BZV196610:BZV196626 CJR196610:CJR196626 CTN196610:CTN196626 DDJ196610:DDJ196626 DNF196610:DNF196626 DXB196610:DXB196626 EGX196610:EGX196626 EQT196610:EQT196626 FAP196610:FAP196626 FKL196610:FKL196626 FUH196610:FUH196626 GED196610:GED196626 GNZ196610:GNZ196626 GXV196610:GXV196626 HHR196610:HHR196626 HRN196610:HRN196626 IBJ196610:IBJ196626 ILF196610:ILF196626 IVB196610:IVB196626 JEX196610:JEX196626 JOT196610:JOT196626 JYP196610:JYP196626 KIL196610:KIL196626 KSH196610:KSH196626 LCD196610:LCD196626 LLZ196610:LLZ196626 LVV196610:LVV196626 MFR196610:MFR196626 MPN196610:MPN196626 MZJ196610:MZJ196626 NJF196610:NJF196626 NTB196610:NTB196626 OCX196610:OCX196626 OMT196610:OMT196626 OWP196610:OWP196626 PGL196610:PGL196626 PQH196610:PQH196626 QAD196610:QAD196626 QJZ196610:QJZ196626 QTV196610:QTV196626 RDR196610:RDR196626 RNN196610:RNN196626 RXJ196610:RXJ196626 SHF196610:SHF196626 SRB196610:SRB196626 TAX196610:TAX196626 TKT196610:TKT196626 TUP196610:TUP196626 UEL196610:UEL196626 UOH196610:UOH196626 UYD196610:UYD196626 VHZ196610:VHZ196626 VRV196610:VRV196626 WBR196610:WBR196626 WLN196610:WLN196626 WVJ196610:WVJ196626 C262146:C262162 IX262146:IX262162 ST262146:ST262162 ACP262146:ACP262162 AML262146:AML262162 AWH262146:AWH262162 BGD262146:BGD262162 BPZ262146:BPZ262162 BZV262146:BZV262162 CJR262146:CJR262162 CTN262146:CTN262162 DDJ262146:DDJ262162 DNF262146:DNF262162 DXB262146:DXB262162 EGX262146:EGX262162 EQT262146:EQT262162 FAP262146:FAP262162 FKL262146:FKL262162 FUH262146:FUH262162 GED262146:GED262162 GNZ262146:GNZ262162 GXV262146:GXV262162 HHR262146:HHR262162 HRN262146:HRN262162 IBJ262146:IBJ262162 ILF262146:ILF262162 IVB262146:IVB262162 JEX262146:JEX262162 JOT262146:JOT262162 JYP262146:JYP262162 KIL262146:KIL262162 KSH262146:KSH262162 LCD262146:LCD262162 LLZ262146:LLZ262162 LVV262146:LVV262162 MFR262146:MFR262162 MPN262146:MPN262162 MZJ262146:MZJ262162 NJF262146:NJF262162 NTB262146:NTB262162 OCX262146:OCX262162 OMT262146:OMT262162 OWP262146:OWP262162 PGL262146:PGL262162 PQH262146:PQH262162 QAD262146:QAD262162 QJZ262146:QJZ262162 QTV262146:QTV262162 RDR262146:RDR262162 RNN262146:RNN262162 RXJ262146:RXJ262162 SHF262146:SHF262162 SRB262146:SRB262162 TAX262146:TAX262162 TKT262146:TKT262162 TUP262146:TUP262162 UEL262146:UEL262162 UOH262146:UOH262162 UYD262146:UYD262162 VHZ262146:VHZ262162 VRV262146:VRV262162 WBR262146:WBR262162 WLN262146:WLN262162 WVJ262146:WVJ262162 C327682:C327698 IX327682:IX327698 ST327682:ST327698 ACP327682:ACP327698 AML327682:AML327698 AWH327682:AWH327698 BGD327682:BGD327698 BPZ327682:BPZ327698 BZV327682:BZV327698 CJR327682:CJR327698 CTN327682:CTN327698 DDJ327682:DDJ327698 DNF327682:DNF327698 DXB327682:DXB327698 EGX327682:EGX327698 EQT327682:EQT327698 FAP327682:FAP327698 FKL327682:FKL327698 FUH327682:FUH327698 GED327682:GED327698 GNZ327682:GNZ327698 GXV327682:GXV327698 HHR327682:HHR327698 HRN327682:HRN327698 IBJ327682:IBJ327698 ILF327682:ILF327698 IVB327682:IVB327698 JEX327682:JEX327698 JOT327682:JOT327698 JYP327682:JYP327698 KIL327682:KIL327698 KSH327682:KSH327698 LCD327682:LCD327698 LLZ327682:LLZ327698 LVV327682:LVV327698 MFR327682:MFR327698 MPN327682:MPN327698 MZJ327682:MZJ327698 NJF327682:NJF327698 NTB327682:NTB327698 OCX327682:OCX327698 OMT327682:OMT327698 OWP327682:OWP327698 PGL327682:PGL327698 PQH327682:PQH327698 QAD327682:QAD327698 QJZ327682:QJZ327698 QTV327682:QTV327698 RDR327682:RDR327698 RNN327682:RNN327698 RXJ327682:RXJ327698 SHF327682:SHF327698 SRB327682:SRB327698 TAX327682:TAX327698 TKT327682:TKT327698 TUP327682:TUP327698 UEL327682:UEL327698 UOH327682:UOH327698 UYD327682:UYD327698 VHZ327682:VHZ327698 VRV327682:VRV327698 WBR327682:WBR327698 WLN327682:WLN327698 WVJ327682:WVJ327698 C393218:C393234 IX393218:IX393234 ST393218:ST393234 ACP393218:ACP393234 AML393218:AML393234 AWH393218:AWH393234 BGD393218:BGD393234 BPZ393218:BPZ393234 BZV393218:BZV393234 CJR393218:CJR393234 CTN393218:CTN393234 DDJ393218:DDJ393234 DNF393218:DNF393234 DXB393218:DXB393234 EGX393218:EGX393234 EQT393218:EQT393234 FAP393218:FAP393234 FKL393218:FKL393234 FUH393218:FUH393234 GED393218:GED393234 GNZ393218:GNZ393234 GXV393218:GXV393234 HHR393218:HHR393234 HRN393218:HRN393234 IBJ393218:IBJ393234 ILF393218:ILF393234 IVB393218:IVB393234 JEX393218:JEX393234 JOT393218:JOT393234 JYP393218:JYP393234 KIL393218:KIL393234 KSH393218:KSH393234 LCD393218:LCD393234 LLZ393218:LLZ393234 LVV393218:LVV393234 MFR393218:MFR393234 MPN393218:MPN393234 MZJ393218:MZJ393234 NJF393218:NJF393234 NTB393218:NTB393234 OCX393218:OCX393234 OMT393218:OMT393234 OWP393218:OWP393234 PGL393218:PGL393234 PQH393218:PQH393234 QAD393218:QAD393234 QJZ393218:QJZ393234 QTV393218:QTV393234 RDR393218:RDR393234 RNN393218:RNN393234 RXJ393218:RXJ393234 SHF393218:SHF393234 SRB393218:SRB393234 TAX393218:TAX393234 TKT393218:TKT393234 TUP393218:TUP393234 UEL393218:UEL393234 UOH393218:UOH393234 UYD393218:UYD393234 VHZ393218:VHZ393234 VRV393218:VRV393234 WBR393218:WBR393234 WLN393218:WLN393234 WVJ393218:WVJ393234 C458754:C458770 IX458754:IX458770 ST458754:ST458770 ACP458754:ACP458770 AML458754:AML458770 AWH458754:AWH458770 BGD458754:BGD458770 BPZ458754:BPZ458770 BZV458754:BZV458770 CJR458754:CJR458770 CTN458754:CTN458770 DDJ458754:DDJ458770 DNF458754:DNF458770 DXB458754:DXB458770 EGX458754:EGX458770 EQT458754:EQT458770 FAP458754:FAP458770 FKL458754:FKL458770 FUH458754:FUH458770 GED458754:GED458770 GNZ458754:GNZ458770 GXV458754:GXV458770 HHR458754:HHR458770 HRN458754:HRN458770 IBJ458754:IBJ458770 ILF458754:ILF458770 IVB458754:IVB458770 JEX458754:JEX458770 JOT458754:JOT458770 JYP458754:JYP458770 KIL458754:KIL458770 KSH458754:KSH458770 LCD458754:LCD458770 LLZ458754:LLZ458770 LVV458754:LVV458770 MFR458754:MFR458770 MPN458754:MPN458770 MZJ458754:MZJ458770 NJF458754:NJF458770 NTB458754:NTB458770 OCX458754:OCX458770 OMT458754:OMT458770 OWP458754:OWP458770 PGL458754:PGL458770 PQH458754:PQH458770 QAD458754:QAD458770 QJZ458754:QJZ458770 QTV458754:QTV458770 RDR458754:RDR458770 RNN458754:RNN458770 RXJ458754:RXJ458770 SHF458754:SHF458770 SRB458754:SRB458770 TAX458754:TAX458770 TKT458754:TKT458770 TUP458754:TUP458770 UEL458754:UEL458770 UOH458754:UOH458770 UYD458754:UYD458770 VHZ458754:VHZ458770 VRV458754:VRV458770 WBR458754:WBR458770 WLN458754:WLN458770 WVJ458754:WVJ458770 C524290:C524306 IX524290:IX524306 ST524290:ST524306 ACP524290:ACP524306 AML524290:AML524306 AWH524290:AWH524306 BGD524290:BGD524306 BPZ524290:BPZ524306 BZV524290:BZV524306 CJR524290:CJR524306 CTN524290:CTN524306 DDJ524290:DDJ524306 DNF524290:DNF524306 DXB524290:DXB524306 EGX524290:EGX524306 EQT524290:EQT524306 FAP524290:FAP524306 FKL524290:FKL524306 FUH524290:FUH524306 GED524290:GED524306 GNZ524290:GNZ524306 GXV524290:GXV524306 HHR524290:HHR524306 HRN524290:HRN524306 IBJ524290:IBJ524306 ILF524290:ILF524306 IVB524290:IVB524306 JEX524290:JEX524306 JOT524290:JOT524306 JYP524290:JYP524306 KIL524290:KIL524306 KSH524290:KSH524306 LCD524290:LCD524306 LLZ524290:LLZ524306 LVV524290:LVV524306 MFR524290:MFR524306 MPN524290:MPN524306 MZJ524290:MZJ524306 NJF524290:NJF524306 NTB524290:NTB524306 OCX524290:OCX524306 OMT524290:OMT524306 OWP524290:OWP524306 PGL524290:PGL524306 PQH524290:PQH524306 QAD524290:QAD524306 QJZ524290:QJZ524306 QTV524290:QTV524306 RDR524290:RDR524306 RNN524290:RNN524306 RXJ524290:RXJ524306 SHF524290:SHF524306 SRB524290:SRB524306 TAX524290:TAX524306 TKT524290:TKT524306 TUP524290:TUP524306 UEL524290:UEL524306 UOH524290:UOH524306 UYD524290:UYD524306 VHZ524290:VHZ524306 VRV524290:VRV524306 WBR524290:WBR524306 WLN524290:WLN524306 WVJ524290:WVJ524306 C589826:C589842 IX589826:IX589842 ST589826:ST589842 ACP589826:ACP589842 AML589826:AML589842 AWH589826:AWH589842 BGD589826:BGD589842 BPZ589826:BPZ589842 BZV589826:BZV589842 CJR589826:CJR589842 CTN589826:CTN589842 DDJ589826:DDJ589842 DNF589826:DNF589842 DXB589826:DXB589842 EGX589826:EGX589842 EQT589826:EQT589842 FAP589826:FAP589842 FKL589826:FKL589842 FUH589826:FUH589842 GED589826:GED589842 GNZ589826:GNZ589842 GXV589826:GXV589842 HHR589826:HHR589842 HRN589826:HRN589842 IBJ589826:IBJ589842 ILF589826:ILF589842 IVB589826:IVB589842 JEX589826:JEX589842 JOT589826:JOT589842 JYP589826:JYP589842 KIL589826:KIL589842 KSH589826:KSH589842 LCD589826:LCD589842 LLZ589826:LLZ589842 LVV589826:LVV589842 MFR589826:MFR589842 MPN589826:MPN589842 MZJ589826:MZJ589842 NJF589826:NJF589842 NTB589826:NTB589842 OCX589826:OCX589842 OMT589826:OMT589842 OWP589826:OWP589842 PGL589826:PGL589842 PQH589826:PQH589842 QAD589826:QAD589842 QJZ589826:QJZ589842 QTV589826:QTV589842 RDR589826:RDR589842 RNN589826:RNN589842 RXJ589826:RXJ589842 SHF589826:SHF589842 SRB589826:SRB589842 TAX589826:TAX589842 TKT589826:TKT589842 TUP589826:TUP589842 UEL589826:UEL589842 UOH589826:UOH589842 UYD589826:UYD589842 VHZ589826:VHZ589842 VRV589826:VRV589842 WBR589826:WBR589842 WLN589826:WLN589842 WVJ589826:WVJ589842 C655362:C655378 IX655362:IX655378 ST655362:ST655378 ACP655362:ACP655378 AML655362:AML655378 AWH655362:AWH655378 BGD655362:BGD655378 BPZ655362:BPZ655378 BZV655362:BZV655378 CJR655362:CJR655378 CTN655362:CTN655378 DDJ655362:DDJ655378 DNF655362:DNF655378 DXB655362:DXB655378 EGX655362:EGX655378 EQT655362:EQT655378 FAP655362:FAP655378 FKL655362:FKL655378 FUH655362:FUH655378 GED655362:GED655378 GNZ655362:GNZ655378 GXV655362:GXV655378 HHR655362:HHR655378 HRN655362:HRN655378 IBJ655362:IBJ655378 ILF655362:ILF655378 IVB655362:IVB655378 JEX655362:JEX655378 JOT655362:JOT655378 JYP655362:JYP655378 KIL655362:KIL655378 KSH655362:KSH655378 LCD655362:LCD655378 LLZ655362:LLZ655378 LVV655362:LVV655378 MFR655362:MFR655378 MPN655362:MPN655378 MZJ655362:MZJ655378 NJF655362:NJF655378 NTB655362:NTB655378 OCX655362:OCX655378 OMT655362:OMT655378 OWP655362:OWP655378 PGL655362:PGL655378 PQH655362:PQH655378 QAD655362:QAD655378 QJZ655362:QJZ655378 QTV655362:QTV655378 RDR655362:RDR655378 RNN655362:RNN655378 RXJ655362:RXJ655378 SHF655362:SHF655378 SRB655362:SRB655378 TAX655362:TAX655378 TKT655362:TKT655378 TUP655362:TUP655378 UEL655362:UEL655378 UOH655362:UOH655378 UYD655362:UYD655378 VHZ655362:VHZ655378 VRV655362:VRV655378 WBR655362:WBR655378 WLN655362:WLN655378 WVJ655362:WVJ655378 C720898:C720914 IX720898:IX720914 ST720898:ST720914 ACP720898:ACP720914 AML720898:AML720914 AWH720898:AWH720914 BGD720898:BGD720914 BPZ720898:BPZ720914 BZV720898:BZV720914 CJR720898:CJR720914 CTN720898:CTN720914 DDJ720898:DDJ720914 DNF720898:DNF720914 DXB720898:DXB720914 EGX720898:EGX720914 EQT720898:EQT720914 FAP720898:FAP720914 FKL720898:FKL720914 FUH720898:FUH720914 GED720898:GED720914 GNZ720898:GNZ720914 GXV720898:GXV720914 HHR720898:HHR720914 HRN720898:HRN720914 IBJ720898:IBJ720914 ILF720898:ILF720914 IVB720898:IVB720914 JEX720898:JEX720914 JOT720898:JOT720914 JYP720898:JYP720914 KIL720898:KIL720914 KSH720898:KSH720914 LCD720898:LCD720914 LLZ720898:LLZ720914 LVV720898:LVV720914 MFR720898:MFR720914 MPN720898:MPN720914 MZJ720898:MZJ720914 NJF720898:NJF720914 NTB720898:NTB720914 OCX720898:OCX720914 OMT720898:OMT720914 OWP720898:OWP720914 PGL720898:PGL720914 PQH720898:PQH720914 QAD720898:QAD720914 QJZ720898:QJZ720914 QTV720898:QTV720914 RDR720898:RDR720914 RNN720898:RNN720914 RXJ720898:RXJ720914 SHF720898:SHF720914 SRB720898:SRB720914 TAX720898:TAX720914 TKT720898:TKT720914 TUP720898:TUP720914 UEL720898:UEL720914 UOH720898:UOH720914 UYD720898:UYD720914 VHZ720898:VHZ720914 VRV720898:VRV720914 WBR720898:WBR720914 WLN720898:WLN720914 WVJ720898:WVJ720914 C786434:C786450 IX786434:IX786450 ST786434:ST786450 ACP786434:ACP786450 AML786434:AML786450 AWH786434:AWH786450 BGD786434:BGD786450 BPZ786434:BPZ786450 BZV786434:BZV786450 CJR786434:CJR786450 CTN786434:CTN786450 DDJ786434:DDJ786450 DNF786434:DNF786450 DXB786434:DXB786450 EGX786434:EGX786450 EQT786434:EQT786450 FAP786434:FAP786450 FKL786434:FKL786450 FUH786434:FUH786450 GED786434:GED786450 GNZ786434:GNZ786450 GXV786434:GXV786450 HHR786434:HHR786450 HRN786434:HRN786450 IBJ786434:IBJ786450 ILF786434:ILF786450 IVB786434:IVB786450 JEX786434:JEX786450 JOT786434:JOT786450 JYP786434:JYP786450 KIL786434:KIL786450 KSH786434:KSH786450 LCD786434:LCD786450 LLZ786434:LLZ786450 LVV786434:LVV786450 MFR786434:MFR786450 MPN786434:MPN786450 MZJ786434:MZJ786450 NJF786434:NJF786450 NTB786434:NTB786450 OCX786434:OCX786450 OMT786434:OMT786450 OWP786434:OWP786450 PGL786434:PGL786450 PQH786434:PQH786450 QAD786434:QAD786450 QJZ786434:QJZ786450 QTV786434:QTV786450 RDR786434:RDR786450 RNN786434:RNN786450 RXJ786434:RXJ786450 SHF786434:SHF786450 SRB786434:SRB786450 TAX786434:TAX786450 TKT786434:TKT786450 TUP786434:TUP786450 UEL786434:UEL786450 UOH786434:UOH786450 UYD786434:UYD786450 VHZ786434:VHZ786450 VRV786434:VRV786450 WBR786434:WBR786450 WLN786434:WLN786450 WVJ786434:WVJ786450 C851970:C851986 IX851970:IX851986 ST851970:ST851986 ACP851970:ACP851986 AML851970:AML851986 AWH851970:AWH851986 BGD851970:BGD851986 BPZ851970:BPZ851986 BZV851970:BZV851986 CJR851970:CJR851986 CTN851970:CTN851986 DDJ851970:DDJ851986 DNF851970:DNF851986 DXB851970:DXB851986 EGX851970:EGX851986 EQT851970:EQT851986 FAP851970:FAP851986 FKL851970:FKL851986 FUH851970:FUH851986 GED851970:GED851986 GNZ851970:GNZ851986 GXV851970:GXV851986 HHR851970:HHR851986 HRN851970:HRN851986 IBJ851970:IBJ851986 ILF851970:ILF851986 IVB851970:IVB851986 JEX851970:JEX851986 JOT851970:JOT851986 JYP851970:JYP851986 KIL851970:KIL851986 KSH851970:KSH851986 LCD851970:LCD851986 LLZ851970:LLZ851986 LVV851970:LVV851986 MFR851970:MFR851986 MPN851970:MPN851986 MZJ851970:MZJ851986 NJF851970:NJF851986 NTB851970:NTB851986 OCX851970:OCX851986 OMT851970:OMT851986 OWP851970:OWP851986 PGL851970:PGL851986 PQH851970:PQH851986 QAD851970:QAD851986 QJZ851970:QJZ851986 QTV851970:QTV851986 RDR851970:RDR851986 RNN851970:RNN851986 RXJ851970:RXJ851986 SHF851970:SHF851986 SRB851970:SRB851986 TAX851970:TAX851986 TKT851970:TKT851986 TUP851970:TUP851986 UEL851970:UEL851986 UOH851970:UOH851986 UYD851970:UYD851986 VHZ851970:VHZ851986 VRV851970:VRV851986 WBR851970:WBR851986 WLN851970:WLN851986 WVJ851970:WVJ851986 C917506:C917522 IX917506:IX917522 ST917506:ST917522 ACP917506:ACP917522 AML917506:AML917522 AWH917506:AWH917522 BGD917506:BGD917522 BPZ917506:BPZ917522 BZV917506:BZV917522 CJR917506:CJR917522 CTN917506:CTN917522 DDJ917506:DDJ917522 DNF917506:DNF917522 DXB917506:DXB917522 EGX917506:EGX917522 EQT917506:EQT917522 FAP917506:FAP917522 FKL917506:FKL917522 FUH917506:FUH917522 GED917506:GED917522 GNZ917506:GNZ917522 GXV917506:GXV917522 HHR917506:HHR917522 HRN917506:HRN917522 IBJ917506:IBJ917522 ILF917506:ILF917522 IVB917506:IVB917522 JEX917506:JEX917522 JOT917506:JOT917522 JYP917506:JYP917522 KIL917506:KIL917522 KSH917506:KSH917522 LCD917506:LCD917522 LLZ917506:LLZ917522 LVV917506:LVV917522 MFR917506:MFR917522 MPN917506:MPN917522 MZJ917506:MZJ917522 NJF917506:NJF917522 NTB917506:NTB917522 OCX917506:OCX917522 OMT917506:OMT917522 OWP917506:OWP917522 PGL917506:PGL917522 PQH917506:PQH917522 QAD917506:QAD917522 QJZ917506:QJZ917522 QTV917506:QTV917522 RDR917506:RDR917522 RNN917506:RNN917522 RXJ917506:RXJ917522 SHF917506:SHF917522 SRB917506:SRB917522 TAX917506:TAX917522 TKT917506:TKT917522 TUP917506:TUP917522 UEL917506:UEL917522 UOH917506:UOH917522 UYD917506:UYD917522 VHZ917506:VHZ917522 VRV917506:VRV917522 WBR917506:WBR917522 WLN917506:WLN917522 WVJ917506:WVJ917522 C983042:C983058 IX983042:IX983058 ST983042:ST983058 ACP983042:ACP983058 AML983042:AML983058 AWH983042:AWH983058 BGD983042:BGD983058 BPZ983042:BPZ983058 BZV983042:BZV983058 CJR983042:CJR983058 CTN983042:CTN983058 DDJ983042:DDJ983058 DNF983042:DNF983058 DXB983042:DXB983058 EGX983042:EGX983058 EQT983042:EQT983058 FAP983042:FAP983058 FKL983042:FKL983058 FUH983042:FUH983058 GED983042:GED983058 GNZ983042:GNZ983058 GXV983042:GXV983058 HHR983042:HHR983058 HRN983042:HRN983058 IBJ983042:IBJ983058 ILF983042:ILF983058 IVB983042:IVB983058 JEX983042:JEX983058 JOT983042:JOT983058 JYP983042:JYP983058 KIL983042:KIL983058 KSH983042:KSH983058 LCD983042:LCD983058 LLZ983042:LLZ983058 LVV983042:LVV983058 MFR983042:MFR983058 MPN983042:MPN983058 MZJ983042:MZJ983058 NJF983042:NJF983058 NTB983042:NTB983058 OCX983042:OCX983058 OMT983042:OMT983058 OWP983042:OWP983058 PGL983042:PGL983058 PQH983042:PQH983058 QAD983042:QAD983058 QJZ983042:QJZ983058 QTV983042:QTV983058 RDR983042:RDR983058 RNN983042:RNN983058 RXJ983042:RXJ983058 SHF983042:SHF983058 SRB983042:SRB983058 TAX983042:TAX983058 TKT983042:TKT983058 TUP983042:TUP983058 UEL983042:UEL983058 UOH983042:UOH983058 UYD983042:UYD983058 VHZ983042:VHZ983058 VRV983042:VRV983058 WBR983042:WBR983058 WLN983042:WLN983058 WVJ983042:WVJ983058 C28:C50 IX28:IX50 ST28:ST50 ACP28:ACP50 AML28:AML50 AWH28:AWH50 BGD28:BGD50 BPZ28:BPZ50 BZV28:BZV50 CJR28:CJR50 CTN28:CTN50 DDJ28:DDJ50 DNF28:DNF50 DXB28:DXB50 EGX28:EGX50 EQT28:EQT50 FAP28:FAP50 FKL28:FKL50 FUH28:FUH50 GED28:GED50 GNZ28:GNZ50 GXV28:GXV50 HHR28:HHR50 HRN28:HRN50 IBJ28:IBJ50 ILF28:ILF50 IVB28:IVB50 JEX28:JEX50 JOT28:JOT50 JYP28:JYP50 KIL28:KIL50 KSH28:KSH50 LCD28:LCD50 LLZ28:LLZ50 LVV28:LVV50 MFR28:MFR50 MPN28:MPN50 MZJ28:MZJ50 NJF28:NJF50 NTB28:NTB50 OCX28:OCX50 OMT28:OMT50 OWP28:OWP50 PGL28:PGL50 PQH28:PQH50 QAD28:QAD50 QJZ28:QJZ50 QTV28:QTV50 RDR28:RDR50 RNN28:RNN50 RXJ28:RXJ50 SHF28:SHF50 SRB28:SRB50 TAX28:TAX50 TKT28:TKT50 TUP28:TUP50 UEL28:UEL50 UOH28:UOH50 UYD28:UYD50 VHZ28:VHZ50 VRV28:VRV50 WBR28:WBR50 WLN28:WLN50 WVJ28:WVJ50 C65557:C65579 IX65557:IX65579 ST65557:ST65579 ACP65557:ACP65579 AML65557:AML65579 AWH65557:AWH65579 BGD65557:BGD65579 BPZ65557:BPZ65579 BZV65557:BZV65579 CJR65557:CJR65579 CTN65557:CTN65579 DDJ65557:DDJ65579 DNF65557:DNF65579 DXB65557:DXB65579 EGX65557:EGX65579 EQT65557:EQT65579 FAP65557:FAP65579 FKL65557:FKL65579 FUH65557:FUH65579 GED65557:GED65579 GNZ65557:GNZ65579 GXV65557:GXV65579 HHR65557:HHR65579 HRN65557:HRN65579 IBJ65557:IBJ65579 ILF65557:ILF65579 IVB65557:IVB65579 JEX65557:JEX65579 JOT65557:JOT65579 JYP65557:JYP65579 KIL65557:KIL65579 KSH65557:KSH65579 LCD65557:LCD65579 LLZ65557:LLZ65579 LVV65557:LVV65579 MFR65557:MFR65579 MPN65557:MPN65579 MZJ65557:MZJ65579 NJF65557:NJF65579 NTB65557:NTB65579 OCX65557:OCX65579 OMT65557:OMT65579 OWP65557:OWP65579 PGL65557:PGL65579 PQH65557:PQH65579 QAD65557:QAD65579 QJZ65557:QJZ65579 QTV65557:QTV65579 RDR65557:RDR65579 RNN65557:RNN65579 RXJ65557:RXJ65579 SHF65557:SHF65579 SRB65557:SRB65579 TAX65557:TAX65579 TKT65557:TKT65579 TUP65557:TUP65579 UEL65557:UEL65579 UOH65557:UOH65579 UYD65557:UYD65579 VHZ65557:VHZ65579 VRV65557:VRV65579 WBR65557:WBR65579 WLN65557:WLN65579 WVJ65557:WVJ65579 C131093:C131115 IX131093:IX131115 ST131093:ST131115 ACP131093:ACP131115 AML131093:AML131115 AWH131093:AWH131115 BGD131093:BGD131115 BPZ131093:BPZ131115 BZV131093:BZV131115 CJR131093:CJR131115 CTN131093:CTN131115 DDJ131093:DDJ131115 DNF131093:DNF131115 DXB131093:DXB131115 EGX131093:EGX131115 EQT131093:EQT131115 FAP131093:FAP131115 FKL131093:FKL131115 FUH131093:FUH131115 GED131093:GED131115 GNZ131093:GNZ131115 GXV131093:GXV131115 HHR131093:HHR131115 HRN131093:HRN131115 IBJ131093:IBJ131115 ILF131093:ILF131115 IVB131093:IVB131115 JEX131093:JEX131115 JOT131093:JOT131115 JYP131093:JYP131115 KIL131093:KIL131115 KSH131093:KSH131115 LCD131093:LCD131115 LLZ131093:LLZ131115 LVV131093:LVV131115 MFR131093:MFR131115 MPN131093:MPN131115 MZJ131093:MZJ131115 NJF131093:NJF131115 NTB131093:NTB131115 OCX131093:OCX131115 OMT131093:OMT131115 OWP131093:OWP131115 PGL131093:PGL131115 PQH131093:PQH131115 QAD131093:QAD131115 QJZ131093:QJZ131115 QTV131093:QTV131115 RDR131093:RDR131115 RNN131093:RNN131115 RXJ131093:RXJ131115 SHF131093:SHF131115 SRB131093:SRB131115 TAX131093:TAX131115 TKT131093:TKT131115 TUP131093:TUP131115 UEL131093:UEL131115 UOH131093:UOH131115 UYD131093:UYD131115 VHZ131093:VHZ131115 VRV131093:VRV131115 WBR131093:WBR131115 WLN131093:WLN131115 WVJ131093:WVJ131115 C196629:C196651 IX196629:IX196651 ST196629:ST196651 ACP196629:ACP196651 AML196629:AML196651 AWH196629:AWH196651 BGD196629:BGD196651 BPZ196629:BPZ196651 BZV196629:BZV196651 CJR196629:CJR196651 CTN196629:CTN196651 DDJ196629:DDJ196651 DNF196629:DNF196651 DXB196629:DXB196651 EGX196629:EGX196651 EQT196629:EQT196651 FAP196629:FAP196651 FKL196629:FKL196651 FUH196629:FUH196651 GED196629:GED196651 GNZ196629:GNZ196651 GXV196629:GXV196651 HHR196629:HHR196651 HRN196629:HRN196651 IBJ196629:IBJ196651 ILF196629:ILF196651 IVB196629:IVB196651 JEX196629:JEX196651 JOT196629:JOT196651 JYP196629:JYP196651 KIL196629:KIL196651 KSH196629:KSH196651 LCD196629:LCD196651 LLZ196629:LLZ196651 LVV196629:LVV196651 MFR196629:MFR196651 MPN196629:MPN196651 MZJ196629:MZJ196651 NJF196629:NJF196651 NTB196629:NTB196651 OCX196629:OCX196651 OMT196629:OMT196651 OWP196629:OWP196651 PGL196629:PGL196651 PQH196629:PQH196651 QAD196629:QAD196651 QJZ196629:QJZ196651 QTV196629:QTV196651 RDR196629:RDR196651 RNN196629:RNN196651 RXJ196629:RXJ196651 SHF196629:SHF196651 SRB196629:SRB196651 TAX196629:TAX196651 TKT196629:TKT196651 TUP196629:TUP196651 UEL196629:UEL196651 UOH196629:UOH196651 UYD196629:UYD196651 VHZ196629:VHZ196651 VRV196629:VRV196651 WBR196629:WBR196651 WLN196629:WLN196651 WVJ196629:WVJ196651 C262165:C262187 IX262165:IX262187 ST262165:ST262187 ACP262165:ACP262187 AML262165:AML262187 AWH262165:AWH262187 BGD262165:BGD262187 BPZ262165:BPZ262187 BZV262165:BZV262187 CJR262165:CJR262187 CTN262165:CTN262187 DDJ262165:DDJ262187 DNF262165:DNF262187 DXB262165:DXB262187 EGX262165:EGX262187 EQT262165:EQT262187 FAP262165:FAP262187 FKL262165:FKL262187 FUH262165:FUH262187 GED262165:GED262187 GNZ262165:GNZ262187 GXV262165:GXV262187 HHR262165:HHR262187 HRN262165:HRN262187 IBJ262165:IBJ262187 ILF262165:ILF262187 IVB262165:IVB262187 JEX262165:JEX262187 JOT262165:JOT262187 JYP262165:JYP262187 KIL262165:KIL262187 KSH262165:KSH262187 LCD262165:LCD262187 LLZ262165:LLZ262187 LVV262165:LVV262187 MFR262165:MFR262187 MPN262165:MPN262187 MZJ262165:MZJ262187 NJF262165:NJF262187 NTB262165:NTB262187 OCX262165:OCX262187 OMT262165:OMT262187 OWP262165:OWP262187 PGL262165:PGL262187 PQH262165:PQH262187 QAD262165:QAD262187 QJZ262165:QJZ262187 QTV262165:QTV262187 RDR262165:RDR262187 RNN262165:RNN262187 RXJ262165:RXJ262187 SHF262165:SHF262187 SRB262165:SRB262187 TAX262165:TAX262187 TKT262165:TKT262187 TUP262165:TUP262187 UEL262165:UEL262187 UOH262165:UOH262187 UYD262165:UYD262187 VHZ262165:VHZ262187 VRV262165:VRV262187 WBR262165:WBR262187 WLN262165:WLN262187 WVJ262165:WVJ262187 C327701:C327723 IX327701:IX327723 ST327701:ST327723 ACP327701:ACP327723 AML327701:AML327723 AWH327701:AWH327723 BGD327701:BGD327723 BPZ327701:BPZ327723 BZV327701:BZV327723 CJR327701:CJR327723 CTN327701:CTN327723 DDJ327701:DDJ327723 DNF327701:DNF327723 DXB327701:DXB327723 EGX327701:EGX327723 EQT327701:EQT327723 FAP327701:FAP327723 FKL327701:FKL327723 FUH327701:FUH327723 GED327701:GED327723 GNZ327701:GNZ327723 GXV327701:GXV327723 HHR327701:HHR327723 HRN327701:HRN327723 IBJ327701:IBJ327723 ILF327701:ILF327723 IVB327701:IVB327723 JEX327701:JEX327723 JOT327701:JOT327723 JYP327701:JYP327723 KIL327701:KIL327723 KSH327701:KSH327723 LCD327701:LCD327723 LLZ327701:LLZ327723 LVV327701:LVV327723 MFR327701:MFR327723 MPN327701:MPN327723 MZJ327701:MZJ327723 NJF327701:NJF327723 NTB327701:NTB327723 OCX327701:OCX327723 OMT327701:OMT327723 OWP327701:OWP327723 PGL327701:PGL327723 PQH327701:PQH327723 QAD327701:QAD327723 QJZ327701:QJZ327723 QTV327701:QTV327723 RDR327701:RDR327723 RNN327701:RNN327723 RXJ327701:RXJ327723 SHF327701:SHF327723 SRB327701:SRB327723 TAX327701:TAX327723 TKT327701:TKT327723 TUP327701:TUP327723 UEL327701:UEL327723 UOH327701:UOH327723 UYD327701:UYD327723 VHZ327701:VHZ327723 VRV327701:VRV327723 WBR327701:WBR327723 WLN327701:WLN327723 WVJ327701:WVJ327723 C393237:C393259 IX393237:IX393259 ST393237:ST393259 ACP393237:ACP393259 AML393237:AML393259 AWH393237:AWH393259 BGD393237:BGD393259 BPZ393237:BPZ393259 BZV393237:BZV393259 CJR393237:CJR393259 CTN393237:CTN393259 DDJ393237:DDJ393259 DNF393237:DNF393259 DXB393237:DXB393259 EGX393237:EGX393259 EQT393237:EQT393259 FAP393237:FAP393259 FKL393237:FKL393259 FUH393237:FUH393259 GED393237:GED393259 GNZ393237:GNZ393259 GXV393237:GXV393259 HHR393237:HHR393259 HRN393237:HRN393259 IBJ393237:IBJ393259 ILF393237:ILF393259 IVB393237:IVB393259 JEX393237:JEX393259 JOT393237:JOT393259 JYP393237:JYP393259 KIL393237:KIL393259 KSH393237:KSH393259 LCD393237:LCD393259 LLZ393237:LLZ393259 LVV393237:LVV393259 MFR393237:MFR393259 MPN393237:MPN393259 MZJ393237:MZJ393259 NJF393237:NJF393259 NTB393237:NTB393259 OCX393237:OCX393259 OMT393237:OMT393259 OWP393237:OWP393259 PGL393237:PGL393259 PQH393237:PQH393259 QAD393237:QAD393259 QJZ393237:QJZ393259 QTV393237:QTV393259 RDR393237:RDR393259 RNN393237:RNN393259 RXJ393237:RXJ393259 SHF393237:SHF393259 SRB393237:SRB393259 TAX393237:TAX393259 TKT393237:TKT393259 TUP393237:TUP393259 UEL393237:UEL393259 UOH393237:UOH393259 UYD393237:UYD393259 VHZ393237:VHZ393259 VRV393237:VRV393259 WBR393237:WBR393259 WLN393237:WLN393259 WVJ393237:WVJ393259 C458773:C458795 IX458773:IX458795 ST458773:ST458795 ACP458773:ACP458795 AML458773:AML458795 AWH458773:AWH458795 BGD458773:BGD458795 BPZ458773:BPZ458795 BZV458773:BZV458795 CJR458773:CJR458795 CTN458773:CTN458795 DDJ458773:DDJ458795 DNF458773:DNF458795 DXB458773:DXB458795 EGX458773:EGX458795 EQT458773:EQT458795 FAP458773:FAP458795 FKL458773:FKL458795 FUH458773:FUH458795 GED458773:GED458795 GNZ458773:GNZ458795 GXV458773:GXV458795 HHR458773:HHR458795 HRN458773:HRN458795 IBJ458773:IBJ458795 ILF458773:ILF458795 IVB458773:IVB458795 JEX458773:JEX458795 JOT458773:JOT458795 JYP458773:JYP458795 KIL458773:KIL458795 KSH458773:KSH458795 LCD458773:LCD458795 LLZ458773:LLZ458795 LVV458773:LVV458795 MFR458773:MFR458795 MPN458773:MPN458795 MZJ458773:MZJ458795 NJF458773:NJF458795 NTB458773:NTB458795 OCX458773:OCX458795 OMT458773:OMT458795 OWP458773:OWP458795 PGL458773:PGL458795 PQH458773:PQH458795 QAD458773:QAD458795 QJZ458773:QJZ458795 QTV458773:QTV458795 RDR458773:RDR458795 RNN458773:RNN458795 RXJ458773:RXJ458795 SHF458773:SHF458795 SRB458773:SRB458795 TAX458773:TAX458795 TKT458773:TKT458795 TUP458773:TUP458795 UEL458773:UEL458795 UOH458773:UOH458795 UYD458773:UYD458795 VHZ458773:VHZ458795 VRV458773:VRV458795 WBR458773:WBR458795 WLN458773:WLN458795 WVJ458773:WVJ458795 C524309:C524331 IX524309:IX524331 ST524309:ST524331 ACP524309:ACP524331 AML524309:AML524331 AWH524309:AWH524331 BGD524309:BGD524331 BPZ524309:BPZ524331 BZV524309:BZV524331 CJR524309:CJR524331 CTN524309:CTN524331 DDJ524309:DDJ524331 DNF524309:DNF524331 DXB524309:DXB524331 EGX524309:EGX524331 EQT524309:EQT524331 FAP524309:FAP524331 FKL524309:FKL524331 FUH524309:FUH524331 GED524309:GED524331 GNZ524309:GNZ524331 GXV524309:GXV524331 HHR524309:HHR524331 HRN524309:HRN524331 IBJ524309:IBJ524331 ILF524309:ILF524331 IVB524309:IVB524331 JEX524309:JEX524331 JOT524309:JOT524331 JYP524309:JYP524331 KIL524309:KIL524331 KSH524309:KSH524331 LCD524309:LCD524331 LLZ524309:LLZ524331 LVV524309:LVV524331 MFR524309:MFR524331 MPN524309:MPN524331 MZJ524309:MZJ524331 NJF524309:NJF524331 NTB524309:NTB524331 OCX524309:OCX524331 OMT524309:OMT524331 OWP524309:OWP524331 PGL524309:PGL524331 PQH524309:PQH524331 QAD524309:QAD524331 QJZ524309:QJZ524331 QTV524309:QTV524331 RDR524309:RDR524331 RNN524309:RNN524331 RXJ524309:RXJ524331 SHF524309:SHF524331 SRB524309:SRB524331 TAX524309:TAX524331 TKT524309:TKT524331 TUP524309:TUP524331 UEL524309:UEL524331 UOH524309:UOH524331 UYD524309:UYD524331 VHZ524309:VHZ524331 VRV524309:VRV524331 WBR524309:WBR524331 WLN524309:WLN524331 WVJ524309:WVJ524331 C589845:C589867 IX589845:IX589867 ST589845:ST589867 ACP589845:ACP589867 AML589845:AML589867 AWH589845:AWH589867 BGD589845:BGD589867 BPZ589845:BPZ589867 BZV589845:BZV589867 CJR589845:CJR589867 CTN589845:CTN589867 DDJ589845:DDJ589867 DNF589845:DNF589867 DXB589845:DXB589867 EGX589845:EGX589867 EQT589845:EQT589867 FAP589845:FAP589867 FKL589845:FKL589867 FUH589845:FUH589867 GED589845:GED589867 GNZ589845:GNZ589867 GXV589845:GXV589867 HHR589845:HHR589867 HRN589845:HRN589867 IBJ589845:IBJ589867 ILF589845:ILF589867 IVB589845:IVB589867 JEX589845:JEX589867 JOT589845:JOT589867 JYP589845:JYP589867 KIL589845:KIL589867 KSH589845:KSH589867 LCD589845:LCD589867 LLZ589845:LLZ589867 LVV589845:LVV589867 MFR589845:MFR589867 MPN589845:MPN589867 MZJ589845:MZJ589867 NJF589845:NJF589867 NTB589845:NTB589867 OCX589845:OCX589867 OMT589845:OMT589867 OWP589845:OWP589867 PGL589845:PGL589867 PQH589845:PQH589867 QAD589845:QAD589867 QJZ589845:QJZ589867 QTV589845:QTV589867 RDR589845:RDR589867 RNN589845:RNN589867 RXJ589845:RXJ589867 SHF589845:SHF589867 SRB589845:SRB589867 TAX589845:TAX589867 TKT589845:TKT589867 TUP589845:TUP589867 UEL589845:UEL589867 UOH589845:UOH589867 UYD589845:UYD589867 VHZ589845:VHZ589867 VRV589845:VRV589867 WBR589845:WBR589867 WLN589845:WLN589867 WVJ589845:WVJ589867 C655381:C655403 IX655381:IX655403 ST655381:ST655403 ACP655381:ACP655403 AML655381:AML655403 AWH655381:AWH655403 BGD655381:BGD655403 BPZ655381:BPZ655403 BZV655381:BZV655403 CJR655381:CJR655403 CTN655381:CTN655403 DDJ655381:DDJ655403 DNF655381:DNF655403 DXB655381:DXB655403 EGX655381:EGX655403 EQT655381:EQT655403 FAP655381:FAP655403 FKL655381:FKL655403 FUH655381:FUH655403 GED655381:GED655403 GNZ655381:GNZ655403 GXV655381:GXV655403 HHR655381:HHR655403 HRN655381:HRN655403 IBJ655381:IBJ655403 ILF655381:ILF655403 IVB655381:IVB655403 JEX655381:JEX655403 JOT655381:JOT655403 JYP655381:JYP655403 KIL655381:KIL655403 KSH655381:KSH655403 LCD655381:LCD655403 LLZ655381:LLZ655403 LVV655381:LVV655403 MFR655381:MFR655403 MPN655381:MPN655403 MZJ655381:MZJ655403 NJF655381:NJF655403 NTB655381:NTB655403 OCX655381:OCX655403 OMT655381:OMT655403 OWP655381:OWP655403 PGL655381:PGL655403 PQH655381:PQH655403 QAD655381:QAD655403 QJZ655381:QJZ655403 QTV655381:QTV655403 RDR655381:RDR655403 RNN655381:RNN655403 RXJ655381:RXJ655403 SHF655381:SHF655403 SRB655381:SRB655403 TAX655381:TAX655403 TKT655381:TKT655403 TUP655381:TUP655403 UEL655381:UEL655403 UOH655381:UOH655403 UYD655381:UYD655403 VHZ655381:VHZ655403 VRV655381:VRV655403 WBR655381:WBR655403 WLN655381:WLN655403 WVJ655381:WVJ655403 C720917:C720939 IX720917:IX720939 ST720917:ST720939 ACP720917:ACP720939 AML720917:AML720939 AWH720917:AWH720939 BGD720917:BGD720939 BPZ720917:BPZ720939 BZV720917:BZV720939 CJR720917:CJR720939 CTN720917:CTN720939 DDJ720917:DDJ720939 DNF720917:DNF720939 DXB720917:DXB720939 EGX720917:EGX720939 EQT720917:EQT720939 FAP720917:FAP720939 FKL720917:FKL720939 FUH720917:FUH720939 GED720917:GED720939 GNZ720917:GNZ720939 GXV720917:GXV720939 HHR720917:HHR720939 HRN720917:HRN720939 IBJ720917:IBJ720939 ILF720917:ILF720939 IVB720917:IVB720939 JEX720917:JEX720939 JOT720917:JOT720939 JYP720917:JYP720939 KIL720917:KIL720939 KSH720917:KSH720939 LCD720917:LCD720939 LLZ720917:LLZ720939 LVV720917:LVV720939 MFR720917:MFR720939 MPN720917:MPN720939 MZJ720917:MZJ720939 NJF720917:NJF720939 NTB720917:NTB720939 OCX720917:OCX720939 OMT720917:OMT720939 OWP720917:OWP720939 PGL720917:PGL720939 PQH720917:PQH720939 QAD720917:QAD720939 QJZ720917:QJZ720939 QTV720917:QTV720939 RDR720917:RDR720939 RNN720917:RNN720939 RXJ720917:RXJ720939 SHF720917:SHF720939 SRB720917:SRB720939 TAX720917:TAX720939 TKT720917:TKT720939 TUP720917:TUP720939 UEL720917:UEL720939 UOH720917:UOH720939 UYD720917:UYD720939 VHZ720917:VHZ720939 VRV720917:VRV720939 WBR720917:WBR720939 WLN720917:WLN720939 WVJ720917:WVJ720939 C786453:C786475 IX786453:IX786475 ST786453:ST786475 ACP786453:ACP786475 AML786453:AML786475 AWH786453:AWH786475 BGD786453:BGD786475 BPZ786453:BPZ786475 BZV786453:BZV786475 CJR786453:CJR786475 CTN786453:CTN786475 DDJ786453:DDJ786475 DNF786453:DNF786475 DXB786453:DXB786475 EGX786453:EGX786475 EQT786453:EQT786475 FAP786453:FAP786475 FKL786453:FKL786475 FUH786453:FUH786475 GED786453:GED786475 GNZ786453:GNZ786475 GXV786453:GXV786475 HHR786453:HHR786475 HRN786453:HRN786475 IBJ786453:IBJ786475 ILF786453:ILF786475 IVB786453:IVB786475 JEX786453:JEX786475 JOT786453:JOT786475 JYP786453:JYP786475 KIL786453:KIL786475 KSH786453:KSH786475 LCD786453:LCD786475 LLZ786453:LLZ786475 LVV786453:LVV786475 MFR786453:MFR786475 MPN786453:MPN786475 MZJ786453:MZJ786475 NJF786453:NJF786475 NTB786453:NTB786475 OCX786453:OCX786475 OMT786453:OMT786475 OWP786453:OWP786475 PGL786453:PGL786475 PQH786453:PQH786475 QAD786453:QAD786475 QJZ786453:QJZ786475 QTV786453:QTV786475 RDR786453:RDR786475 RNN786453:RNN786475 RXJ786453:RXJ786475 SHF786453:SHF786475 SRB786453:SRB786475 TAX786453:TAX786475 TKT786453:TKT786475 TUP786453:TUP786475 UEL786453:UEL786475 UOH786453:UOH786475 UYD786453:UYD786475 VHZ786453:VHZ786475 VRV786453:VRV786475 WBR786453:WBR786475 WLN786453:WLN786475 WVJ786453:WVJ786475 C851989:C852011 IX851989:IX852011 ST851989:ST852011 ACP851989:ACP852011 AML851989:AML852011 AWH851989:AWH852011 BGD851989:BGD852011 BPZ851989:BPZ852011 BZV851989:BZV852011 CJR851989:CJR852011 CTN851989:CTN852011 DDJ851989:DDJ852011 DNF851989:DNF852011 DXB851989:DXB852011 EGX851989:EGX852011 EQT851989:EQT852011 FAP851989:FAP852011 FKL851989:FKL852011 FUH851989:FUH852011 GED851989:GED852011 GNZ851989:GNZ852011 GXV851989:GXV852011 HHR851989:HHR852011 HRN851989:HRN852011 IBJ851989:IBJ852011 ILF851989:ILF852011 IVB851989:IVB852011 JEX851989:JEX852011 JOT851989:JOT852011 JYP851989:JYP852011 KIL851989:KIL852011 KSH851989:KSH852011 LCD851989:LCD852011 LLZ851989:LLZ852011 LVV851989:LVV852011 MFR851989:MFR852011 MPN851989:MPN852011 MZJ851989:MZJ852011 NJF851989:NJF852011 NTB851989:NTB852011 OCX851989:OCX852011 OMT851989:OMT852011 OWP851989:OWP852011 PGL851989:PGL852011 PQH851989:PQH852011 QAD851989:QAD852011 QJZ851989:QJZ852011 QTV851989:QTV852011 RDR851989:RDR852011 RNN851989:RNN852011 RXJ851989:RXJ852011 SHF851989:SHF852011 SRB851989:SRB852011 TAX851989:TAX852011 TKT851989:TKT852011 TUP851989:TUP852011 UEL851989:UEL852011 UOH851989:UOH852011 UYD851989:UYD852011 VHZ851989:VHZ852011 VRV851989:VRV852011 WBR851989:WBR852011 WLN851989:WLN852011 WVJ851989:WVJ852011 C917525:C917547 IX917525:IX917547 ST917525:ST917547 ACP917525:ACP917547 AML917525:AML917547 AWH917525:AWH917547 BGD917525:BGD917547 BPZ917525:BPZ917547 BZV917525:BZV917547 CJR917525:CJR917547 CTN917525:CTN917547 DDJ917525:DDJ917547 DNF917525:DNF917547 DXB917525:DXB917547 EGX917525:EGX917547 EQT917525:EQT917547 FAP917525:FAP917547 FKL917525:FKL917547 FUH917525:FUH917547 GED917525:GED917547 GNZ917525:GNZ917547 GXV917525:GXV917547 HHR917525:HHR917547 HRN917525:HRN917547 IBJ917525:IBJ917547 ILF917525:ILF917547 IVB917525:IVB917547 JEX917525:JEX917547 JOT917525:JOT917547 JYP917525:JYP917547 KIL917525:KIL917547 KSH917525:KSH917547 LCD917525:LCD917547 LLZ917525:LLZ917547 LVV917525:LVV917547 MFR917525:MFR917547 MPN917525:MPN917547 MZJ917525:MZJ917547 NJF917525:NJF917547 NTB917525:NTB917547 OCX917525:OCX917547 OMT917525:OMT917547 OWP917525:OWP917547 PGL917525:PGL917547 PQH917525:PQH917547 QAD917525:QAD917547 QJZ917525:QJZ917547 QTV917525:QTV917547 RDR917525:RDR917547 RNN917525:RNN917547 RXJ917525:RXJ917547 SHF917525:SHF917547 SRB917525:SRB917547 TAX917525:TAX917547 TKT917525:TKT917547 TUP917525:TUP917547 UEL917525:UEL917547 UOH917525:UOH917547 UYD917525:UYD917547 VHZ917525:VHZ917547 VRV917525:VRV917547 WBR917525:WBR917547 WLN917525:WLN917547 WVJ917525:WVJ917547 C983061:C983083 IX983061:IX983083 ST983061:ST983083 ACP983061:ACP983083 AML983061:AML983083 AWH983061:AWH983083 BGD983061:BGD983083 BPZ983061:BPZ983083 BZV983061:BZV983083 CJR983061:CJR983083 CTN983061:CTN983083 DDJ983061:DDJ983083 DNF983061:DNF983083 DXB983061:DXB983083 EGX983061:EGX983083 EQT983061:EQT983083 FAP983061:FAP983083 FKL983061:FKL983083 FUH983061:FUH983083 GED983061:GED983083 GNZ983061:GNZ983083 GXV983061:GXV983083 HHR983061:HHR983083 HRN983061:HRN983083 IBJ983061:IBJ983083 ILF983061:ILF983083 IVB983061:IVB983083 JEX983061:JEX983083 JOT983061:JOT983083 JYP983061:JYP983083 KIL983061:KIL983083 KSH983061:KSH983083 LCD983061:LCD983083 LLZ983061:LLZ983083 LVV983061:LVV983083 MFR983061:MFR983083 MPN983061:MPN983083 MZJ983061:MZJ983083 NJF983061:NJF983083 NTB983061:NTB983083 OCX983061:OCX983083 OMT983061:OMT983083 OWP983061:OWP983083 PGL983061:PGL983083 PQH983061:PQH983083 QAD983061:QAD983083 QJZ983061:QJZ983083 QTV983061:QTV983083 RDR983061:RDR983083 RNN983061:RNN983083 RXJ983061:RXJ983083 SHF983061:SHF983083 SRB983061:SRB983083 TAX983061:TAX983083 TKT983061:TKT983083 TUP983061:TUP983083 UEL983061:UEL983083 UOH983061:UOH983083 UYD983061:UYD983083 VHZ983061:VHZ983083 VRV983061:VRV983083 WBR983061:WBR983083 WLN983061:WLN983083 WVJ983061:WVJ983083 C53:C60 IX53:IX60 ST53:ST60 ACP53:ACP60 AML53:AML60 AWH53:AWH60 BGD53:BGD60 BPZ53:BPZ60 BZV53:BZV60 CJR53:CJR60 CTN53:CTN60 DDJ53:DDJ60 DNF53:DNF60 DXB53:DXB60 EGX53:EGX60 EQT53:EQT60 FAP53:FAP60 FKL53:FKL60 FUH53:FUH60 GED53:GED60 GNZ53:GNZ60 GXV53:GXV60 HHR53:HHR60 HRN53:HRN60 IBJ53:IBJ60 ILF53:ILF60 IVB53:IVB60 JEX53:JEX60 JOT53:JOT60 JYP53:JYP60 KIL53:KIL60 KSH53:KSH60 LCD53:LCD60 LLZ53:LLZ60 LVV53:LVV60 MFR53:MFR60 MPN53:MPN60 MZJ53:MZJ60 NJF53:NJF60 NTB53:NTB60 OCX53:OCX60 OMT53:OMT60 OWP53:OWP60 PGL53:PGL60 PQH53:PQH60 QAD53:QAD60 QJZ53:QJZ60 QTV53:QTV60 RDR53:RDR60 RNN53:RNN60 RXJ53:RXJ60 SHF53:SHF60 SRB53:SRB60 TAX53:TAX60 TKT53:TKT60 TUP53:TUP60 UEL53:UEL60 UOH53:UOH60 UYD53:UYD60 VHZ53:VHZ60 VRV53:VRV60 WBR53:WBR60 WLN53:WLN60 WVJ53:WVJ60 C65582:C65589 IX65582:IX65589 ST65582:ST65589 ACP65582:ACP65589 AML65582:AML65589 AWH65582:AWH65589 BGD65582:BGD65589 BPZ65582:BPZ65589 BZV65582:BZV65589 CJR65582:CJR65589 CTN65582:CTN65589 DDJ65582:DDJ65589 DNF65582:DNF65589 DXB65582:DXB65589 EGX65582:EGX65589 EQT65582:EQT65589 FAP65582:FAP65589 FKL65582:FKL65589 FUH65582:FUH65589 GED65582:GED65589 GNZ65582:GNZ65589 GXV65582:GXV65589 HHR65582:HHR65589 HRN65582:HRN65589 IBJ65582:IBJ65589 ILF65582:ILF65589 IVB65582:IVB65589 JEX65582:JEX65589 JOT65582:JOT65589 JYP65582:JYP65589 KIL65582:KIL65589 KSH65582:KSH65589 LCD65582:LCD65589 LLZ65582:LLZ65589 LVV65582:LVV65589 MFR65582:MFR65589 MPN65582:MPN65589 MZJ65582:MZJ65589 NJF65582:NJF65589 NTB65582:NTB65589 OCX65582:OCX65589 OMT65582:OMT65589 OWP65582:OWP65589 PGL65582:PGL65589 PQH65582:PQH65589 QAD65582:QAD65589 QJZ65582:QJZ65589 QTV65582:QTV65589 RDR65582:RDR65589 RNN65582:RNN65589 RXJ65582:RXJ65589 SHF65582:SHF65589 SRB65582:SRB65589 TAX65582:TAX65589 TKT65582:TKT65589 TUP65582:TUP65589 UEL65582:UEL65589 UOH65582:UOH65589 UYD65582:UYD65589 VHZ65582:VHZ65589 VRV65582:VRV65589 WBR65582:WBR65589 WLN65582:WLN65589 WVJ65582:WVJ65589 C131118:C131125 IX131118:IX131125 ST131118:ST131125 ACP131118:ACP131125 AML131118:AML131125 AWH131118:AWH131125 BGD131118:BGD131125 BPZ131118:BPZ131125 BZV131118:BZV131125 CJR131118:CJR131125 CTN131118:CTN131125 DDJ131118:DDJ131125 DNF131118:DNF131125 DXB131118:DXB131125 EGX131118:EGX131125 EQT131118:EQT131125 FAP131118:FAP131125 FKL131118:FKL131125 FUH131118:FUH131125 GED131118:GED131125 GNZ131118:GNZ131125 GXV131118:GXV131125 HHR131118:HHR131125 HRN131118:HRN131125 IBJ131118:IBJ131125 ILF131118:ILF131125 IVB131118:IVB131125 JEX131118:JEX131125 JOT131118:JOT131125 JYP131118:JYP131125 KIL131118:KIL131125 KSH131118:KSH131125 LCD131118:LCD131125 LLZ131118:LLZ131125 LVV131118:LVV131125 MFR131118:MFR131125 MPN131118:MPN131125 MZJ131118:MZJ131125 NJF131118:NJF131125 NTB131118:NTB131125 OCX131118:OCX131125 OMT131118:OMT131125 OWP131118:OWP131125 PGL131118:PGL131125 PQH131118:PQH131125 QAD131118:QAD131125 QJZ131118:QJZ131125 QTV131118:QTV131125 RDR131118:RDR131125 RNN131118:RNN131125 RXJ131118:RXJ131125 SHF131118:SHF131125 SRB131118:SRB131125 TAX131118:TAX131125 TKT131118:TKT131125 TUP131118:TUP131125 UEL131118:UEL131125 UOH131118:UOH131125 UYD131118:UYD131125 VHZ131118:VHZ131125 VRV131118:VRV131125 WBR131118:WBR131125 WLN131118:WLN131125 WVJ131118:WVJ131125 C196654:C196661 IX196654:IX196661 ST196654:ST196661 ACP196654:ACP196661 AML196654:AML196661 AWH196654:AWH196661 BGD196654:BGD196661 BPZ196654:BPZ196661 BZV196654:BZV196661 CJR196654:CJR196661 CTN196654:CTN196661 DDJ196654:DDJ196661 DNF196654:DNF196661 DXB196654:DXB196661 EGX196654:EGX196661 EQT196654:EQT196661 FAP196654:FAP196661 FKL196654:FKL196661 FUH196654:FUH196661 GED196654:GED196661 GNZ196654:GNZ196661 GXV196654:GXV196661 HHR196654:HHR196661 HRN196654:HRN196661 IBJ196654:IBJ196661 ILF196654:ILF196661 IVB196654:IVB196661 JEX196654:JEX196661 JOT196654:JOT196661 JYP196654:JYP196661 KIL196654:KIL196661 KSH196654:KSH196661 LCD196654:LCD196661 LLZ196654:LLZ196661 LVV196654:LVV196661 MFR196654:MFR196661 MPN196654:MPN196661 MZJ196654:MZJ196661 NJF196654:NJF196661 NTB196654:NTB196661 OCX196654:OCX196661 OMT196654:OMT196661 OWP196654:OWP196661 PGL196654:PGL196661 PQH196654:PQH196661 QAD196654:QAD196661 QJZ196654:QJZ196661 QTV196654:QTV196661 RDR196654:RDR196661 RNN196654:RNN196661 RXJ196654:RXJ196661 SHF196654:SHF196661 SRB196654:SRB196661 TAX196654:TAX196661 TKT196654:TKT196661 TUP196654:TUP196661 UEL196654:UEL196661 UOH196654:UOH196661 UYD196654:UYD196661 VHZ196654:VHZ196661 VRV196654:VRV196661 WBR196654:WBR196661 WLN196654:WLN196661 WVJ196654:WVJ196661 C262190:C262197 IX262190:IX262197 ST262190:ST262197 ACP262190:ACP262197 AML262190:AML262197 AWH262190:AWH262197 BGD262190:BGD262197 BPZ262190:BPZ262197 BZV262190:BZV262197 CJR262190:CJR262197 CTN262190:CTN262197 DDJ262190:DDJ262197 DNF262190:DNF262197 DXB262190:DXB262197 EGX262190:EGX262197 EQT262190:EQT262197 FAP262190:FAP262197 FKL262190:FKL262197 FUH262190:FUH262197 GED262190:GED262197 GNZ262190:GNZ262197 GXV262190:GXV262197 HHR262190:HHR262197 HRN262190:HRN262197 IBJ262190:IBJ262197 ILF262190:ILF262197 IVB262190:IVB262197 JEX262190:JEX262197 JOT262190:JOT262197 JYP262190:JYP262197 KIL262190:KIL262197 KSH262190:KSH262197 LCD262190:LCD262197 LLZ262190:LLZ262197 LVV262190:LVV262197 MFR262190:MFR262197 MPN262190:MPN262197 MZJ262190:MZJ262197 NJF262190:NJF262197 NTB262190:NTB262197 OCX262190:OCX262197 OMT262190:OMT262197 OWP262190:OWP262197 PGL262190:PGL262197 PQH262190:PQH262197 QAD262190:QAD262197 QJZ262190:QJZ262197 QTV262190:QTV262197 RDR262190:RDR262197 RNN262190:RNN262197 RXJ262190:RXJ262197 SHF262190:SHF262197 SRB262190:SRB262197 TAX262190:TAX262197 TKT262190:TKT262197 TUP262190:TUP262197 UEL262190:UEL262197 UOH262190:UOH262197 UYD262190:UYD262197 VHZ262190:VHZ262197 VRV262190:VRV262197 WBR262190:WBR262197 WLN262190:WLN262197 WVJ262190:WVJ262197 C327726:C327733 IX327726:IX327733 ST327726:ST327733 ACP327726:ACP327733 AML327726:AML327733 AWH327726:AWH327733 BGD327726:BGD327733 BPZ327726:BPZ327733 BZV327726:BZV327733 CJR327726:CJR327733 CTN327726:CTN327733 DDJ327726:DDJ327733 DNF327726:DNF327733 DXB327726:DXB327733 EGX327726:EGX327733 EQT327726:EQT327733 FAP327726:FAP327733 FKL327726:FKL327733 FUH327726:FUH327733 GED327726:GED327733 GNZ327726:GNZ327733 GXV327726:GXV327733 HHR327726:HHR327733 HRN327726:HRN327733 IBJ327726:IBJ327733 ILF327726:ILF327733 IVB327726:IVB327733 JEX327726:JEX327733 JOT327726:JOT327733 JYP327726:JYP327733 KIL327726:KIL327733 KSH327726:KSH327733 LCD327726:LCD327733 LLZ327726:LLZ327733 LVV327726:LVV327733 MFR327726:MFR327733 MPN327726:MPN327733 MZJ327726:MZJ327733 NJF327726:NJF327733 NTB327726:NTB327733 OCX327726:OCX327733 OMT327726:OMT327733 OWP327726:OWP327733 PGL327726:PGL327733 PQH327726:PQH327733 QAD327726:QAD327733 QJZ327726:QJZ327733 QTV327726:QTV327733 RDR327726:RDR327733 RNN327726:RNN327733 RXJ327726:RXJ327733 SHF327726:SHF327733 SRB327726:SRB327733 TAX327726:TAX327733 TKT327726:TKT327733 TUP327726:TUP327733 UEL327726:UEL327733 UOH327726:UOH327733 UYD327726:UYD327733 VHZ327726:VHZ327733 VRV327726:VRV327733 WBR327726:WBR327733 WLN327726:WLN327733 WVJ327726:WVJ327733 C393262:C393269 IX393262:IX393269 ST393262:ST393269 ACP393262:ACP393269 AML393262:AML393269 AWH393262:AWH393269 BGD393262:BGD393269 BPZ393262:BPZ393269 BZV393262:BZV393269 CJR393262:CJR393269 CTN393262:CTN393269 DDJ393262:DDJ393269 DNF393262:DNF393269 DXB393262:DXB393269 EGX393262:EGX393269 EQT393262:EQT393269 FAP393262:FAP393269 FKL393262:FKL393269 FUH393262:FUH393269 GED393262:GED393269 GNZ393262:GNZ393269 GXV393262:GXV393269 HHR393262:HHR393269 HRN393262:HRN393269 IBJ393262:IBJ393269 ILF393262:ILF393269 IVB393262:IVB393269 JEX393262:JEX393269 JOT393262:JOT393269 JYP393262:JYP393269 KIL393262:KIL393269 KSH393262:KSH393269 LCD393262:LCD393269 LLZ393262:LLZ393269 LVV393262:LVV393269 MFR393262:MFR393269 MPN393262:MPN393269 MZJ393262:MZJ393269 NJF393262:NJF393269 NTB393262:NTB393269 OCX393262:OCX393269 OMT393262:OMT393269 OWP393262:OWP393269 PGL393262:PGL393269 PQH393262:PQH393269 QAD393262:QAD393269 QJZ393262:QJZ393269 QTV393262:QTV393269 RDR393262:RDR393269 RNN393262:RNN393269 RXJ393262:RXJ393269 SHF393262:SHF393269 SRB393262:SRB393269 TAX393262:TAX393269 TKT393262:TKT393269 TUP393262:TUP393269 UEL393262:UEL393269 UOH393262:UOH393269 UYD393262:UYD393269 VHZ393262:VHZ393269 VRV393262:VRV393269 WBR393262:WBR393269 WLN393262:WLN393269 WVJ393262:WVJ393269 C458798:C458805 IX458798:IX458805 ST458798:ST458805 ACP458798:ACP458805 AML458798:AML458805 AWH458798:AWH458805 BGD458798:BGD458805 BPZ458798:BPZ458805 BZV458798:BZV458805 CJR458798:CJR458805 CTN458798:CTN458805 DDJ458798:DDJ458805 DNF458798:DNF458805 DXB458798:DXB458805 EGX458798:EGX458805 EQT458798:EQT458805 FAP458798:FAP458805 FKL458798:FKL458805 FUH458798:FUH458805 GED458798:GED458805 GNZ458798:GNZ458805 GXV458798:GXV458805 HHR458798:HHR458805 HRN458798:HRN458805 IBJ458798:IBJ458805 ILF458798:ILF458805 IVB458798:IVB458805 JEX458798:JEX458805 JOT458798:JOT458805 JYP458798:JYP458805 KIL458798:KIL458805 KSH458798:KSH458805 LCD458798:LCD458805 LLZ458798:LLZ458805 LVV458798:LVV458805 MFR458798:MFR458805 MPN458798:MPN458805 MZJ458798:MZJ458805 NJF458798:NJF458805 NTB458798:NTB458805 OCX458798:OCX458805 OMT458798:OMT458805 OWP458798:OWP458805 PGL458798:PGL458805 PQH458798:PQH458805 QAD458798:QAD458805 QJZ458798:QJZ458805 QTV458798:QTV458805 RDR458798:RDR458805 RNN458798:RNN458805 RXJ458798:RXJ458805 SHF458798:SHF458805 SRB458798:SRB458805 TAX458798:TAX458805 TKT458798:TKT458805 TUP458798:TUP458805 UEL458798:UEL458805 UOH458798:UOH458805 UYD458798:UYD458805 VHZ458798:VHZ458805 VRV458798:VRV458805 WBR458798:WBR458805 WLN458798:WLN458805 WVJ458798:WVJ458805 C524334:C524341 IX524334:IX524341 ST524334:ST524341 ACP524334:ACP524341 AML524334:AML524341 AWH524334:AWH524341 BGD524334:BGD524341 BPZ524334:BPZ524341 BZV524334:BZV524341 CJR524334:CJR524341 CTN524334:CTN524341 DDJ524334:DDJ524341 DNF524334:DNF524341 DXB524334:DXB524341 EGX524334:EGX524341 EQT524334:EQT524341 FAP524334:FAP524341 FKL524334:FKL524341 FUH524334:FUH524341 GED524334:GED524341 GNZ524334:GNZ524341 GXV524334:GXV524341 HHR524334:HHR524341 HRN524334:HRN524341 IBJ524334:IBJ524341 ILF524334:ILF524341 IVB524334:IVB524341 JEX524334:JEX524341 JOT524334:JOT524341 JYP524334:JYP524341 KIL524334:KIL524341 KSH524334:KSH524341 LCD524334:LCD524341 LLZ524334:LLZ524341 LVV524334:LVV524341 MFR524334:MFR524341 MPN524334:MPN524341 MZJ524334:MZJ524341 NJF524334:NJF524341 NTB524334:NTB524341 OCX524334:OCX524341 OMT524334:OMT524341 OWP524334:OWP524341 PGL524334:PGL524341 PQH524334:PQH524341 QAD524334:QAD524341 QJZ524334:QJZ524341 QTV524334:QTV524341 RDR524334:RDR524341 RNN524334:RNN524341 RXJ524334:RXJ524341 SHF524334:SHF524341 SRB524334:SRB524341 TAX524334:TAX524341 TKT524334:TKT524341 TUP524334:TUP524341 UEL524334:UEL524341 UOH524334:UOH524341 UYD524334:UYD524341 VHZ524334:VHZ524341 VRV524334:VRV524341 WBR524334:WBR524341 WLN524334:WLN524341 WVJ524334:WVJ524341 C589870:C589877 IX589870:IX589877 ST589870:ST589877 ACP589870:ACP589877 AML589870:AML589877 AWH589870:AWH589877 BGD589870:BGD589877 BPZ589870:BPZ589877 BZV589870:BZV589877 CJR589870:CJR589877 CTN589870:CTN589877 DDJ589870:DDJ589877 DNF589870:DNF589877 DXB589870:DXB589877 EGX589870:EGX589877 EQT589870:EQT589877 FAP589870:FAP589877 FKL589870:FKL589877 FUH589870:FUH589877 GED589870:GED589877 GNZ589870:GNZ589877 GXV589870:GXV589877 HHR589870:HHR589877 HRN589870:HRN589877 IBJ589870:IBJ589877 ILF589870:ILF589877 IVB589870:IVB589877 JEX589870:JEX589877 JOT589870:JOT589877 JYP589870:JYP589877 KIL589870:KIL589877 KSH589870:KSH589877 LCD589870:LCD589877 LLZ589870:LLZ589877 LVV589870:LVV589877 MFR589870:MFR589877 MPN589870:MPN589877 MZJ589870:MZJ589877 NJF589870:NJF589877 NTB589870:NTB589877 OCX589870:OCX589877 OMT589870:OMT589877 OWP589870:OWP589877 PGL589870:PGL589877 PQH589870:PQH589877 QAD589870:QAD589877 QJZ589870:QJZ589877 QTV589870:QTV589877 RDR589870:RDR589877 RNN589870:RNN589877 RXJ589870:RXJ589877 SHF589870:SHF589877 SRB589870:SRB589877 TAX589870:TAX589877 TKT589870:TKT589877 TUP589870:TUP589877 UEL589870:UEL589877 UOH589870:UOH589877 UYD589870:UYD589877 VHZ589870:VHZ589877 VRV589870:VRV589877 WBR589870:WBR589877 WLN589870:WLN589877 WVJ589870:WVJ589877 C655406:C655413 IX655406:IX655413 ST655406:ST655413 ACP655406:ACP655413 AML655406:AML655413 AWH655406:AWH655413 BGD655406:BGD655413 BPZ655406:BPZ655413 BZV655406:BZV655413 CJR655406:CJR655413 CTN655406:CTN655413 DDJ655406:DDJ655413 DNF655406:DNF655413 DXB655406:DXB655413 EGX655406:EGX655413 EQT655406:EQT655413 FAP655406:FAP655413 FKL655406:FKL655413 FUH655406:FUH655413 GED655406:GED655413 GNZ655406:GNZ655413 GXV655406:GXV655413 HHR655406:HHR655413 HRN655406:HRN655413 IBJ655406:IBJ655413 ILF655406:ILF655413 IVB655406:IVB655413 JEX655406:JEX655413 JOT655406:JOT655413 JYP655406:JYP655413 KIL655406:KIL655413 KSH655406:KSH655413 LCD655406:LCD655413 LLZ655406:LLZ655413 LVV655406:LVV655413 MFR655406:MFR655413 MPN655406:MPN655413 MZJ655406:MZJ655413 NJF655406:NJF655413 NTB655406:NTB655413 OCX655406:OCX655413 OMT655406:OMT655413 OWP655406:OWP655413 PGL655406:PGL655413 PQH655406:PQH655413 QAD655406:QAD655413 QJZ655406:QJZ655413 QTV655406:QTV655413 RDR655406:RDR655413 RNN655406:RNN655413 RXJ655406:RXJ655413 SHF655406:SHF655413 SRB655406:SRB655413 TAX655406:TAX655413 TKT655406:TKT655413 TUP655406:TUP655413 UEL655406:UEL655413 UOH655406:UOH655413 UYD655406:UYD655413 VHZ655406:VHZ655413 VRV655406:VRV655413 WBR655406:WBR655413 WLN655406:WLN655413 WVJ655406:WVJ655413 C720942:C720949 IX720942:IX720949 ST720942:ST720949 ACP720942:ACP720949 AML720942:AML720949 AWH720942:AWH720949 BGD720942:BGD720949 BPZ720942:BPZ720949 BZV720942:BZV720949 CJR720942:CJR720949 CTN720942:CTN720949 DDJ720942:DDJ720949 DNF720942:DNF720949 DXB720942:DXB720949 EGX720942:EGX720949 EQT720942:EQT720949 FAP720942:FAP720949 FKL720942:FKL720949 FUH720942:FUH720949 GED720942:GED720949 GNZ720942:GNZ720949 GXV720942:GXV720949 HHR720942:HHR720949 HRN720942:HRN720949 IBJ720942:IBJ720949 ILF720942:ILF720949 IVB720942:IVB720949 JEX720942:JEX720949 JOT720942:JOT720949 JYP720942:JYP720949 KIL720942:KIL720949 KSH720942:KSH720949 LCD720942:LCD720949 LLZ720942:LLZ720949 LVV720942:LVV720949 MFR720942:MFR720949 MPN720942:MPN720949 MZJ720942:MZJ720949 NJF720942:NJF720949 NTB720942:NTB720949 OCX720942:OCX720949 OMT720942:OMT720949 OWP720942:OWP720949 PGL720942:PGL720949 PQH720942:PQH720949 QAD720942:QAD720949 QJZ720942:QJZ720949 QTV720942:QTV720949 RDR720942:RDR720949 RNN720942:RNN720949 RXJ720942:RXJ720949 SHF720942:SHF720949 SRB720942:SRB720949 TAX720942:TAX720949 TKT720942:TKT720949 TUP720942:TUP720949 UEL720942:UEL720949 UOH720942:UOH720949 UYD720942:UYD720949 VHZ720942:VHZ720949 VRV720942:VRV720949 WBR720942:WBR720949 WLN720942:WLN720949 WVJ720942:WVJ720949 C786478:C786485 IX786478:IX786485 ST786478:ST786485 ACP786478:ACP786485 AML786478:AML786485 AWH786478:AWH786485 BGD786478:BGD786485 BPZ786478:BPZ786485 BZV786478:BZV786485 CJR786478:CJR786485 CTN786478:CTN786485 DDJ786478:DDJ786485 DNF786478:DNF786485 DXB786478:DXB786485 EGX786478:EGX786485 EQT786478:EQT786485 FAP786478:FAP786485 FKL786478:FKL786485 FUH786478:FUH786485 GED786478:GED786485 GNZ786478:GNZ786485 GXV786478:GXV786485 HHR786478:HHR786485 HRN786478:HRN786485 IBJ786478:IBJ786485 ILF786478:ILF786485 IVB786478:IVB786485 JEX786478:JEX786485 JOT786478:JOT786485 JYP786478:JYP786485 KIL786478:KIL786485 KSH786478:KSH786485 LCD786478:LCD786485 LLZ786478:LLZ786485 LVV786478:LVV786485 MFR786478:MFR786485 MPN786478:MPN786485 MZJ786478:MZJ786485 NJF786478:NJF786485 NTB786478:NTB786485 OCX786478:OCX786485 OMT786478:OMT786485 OWP786478:OWP786485 PGL786478:PGL786485 PQH786478:PQH786485 QAD786478:QAD786485 QJZ786478:QJZ786485 QTV786478:QTV786485 RDR786478:RDR786485 RNN786478:RNN786485 RXJ786478:RXJ786485 SHF786478:SHF786485 SRB786478:SRB786485 TAX786478:TAX786485 TKT786478:TKT786485 TUP786478:TUP786485 UEL786478:UEL786485 UOH786478:UOH786485 UYD786478:UYD786485 VHZ786478:VHZ786485 VRV786478:VRV786485 WBR786478:WBR786485 WLN786478:WLN786485 WVJ786478:WVJ786485 C852014:C852021 IX852014:IX852021 ST852014:ST852021 ACP852014:ACP852021 AML852014:AML852021 AWH852014:AWH852021 BGD852014:BGD852021 BPZ852014:BPZ852021 BZV852014:BZV852021 CJR852014:CJR852021 CTN852014:CTN852021 DDJ852014:DDJ852021 DNF852014:DNF852021 DXB852014:DXB852021 EGX852014:EGX852021 EQT852014:EQT852021 FAP852014:FAP852021 FKL852014:FKL852021 FUH852014:FUH852021 GED852014:GED852021 GNZ852014:GNZ852021 GXV852014:GXV852021 HHR852014:HHR852021 HRN852014:HRN852021 IBJ852014:IBJ852021 ILF852014:ILF852021 IVB852014:IVB852021 JEX852014:JEX852021 JOT852014:JOT852021 JYP852014:JYP852021 KIL852014:KIL852021 KSH852014:KSH852021 LCD852014:LCD852021 LLZ852014:LLZ852021 LVV852014:LVV852021 MFR852014:MFR852021 MPN852014:MPN852021 MZJ852014:MZJ852021 NJF852014:NJF852021 NTB852014:NTB852021 OCX852014:OCX852021 OMT852014:OMT852021 OWP852014:OWP852021 PGL852014:PGL852021 PQH852014:PQH852021 QAD852014:QAD852021 QJZ852014:QJZ852021 QTV852014:QTV852021 RDR852014:RDR852021 RNN852014:RNN852021 RXJ852014:RXJ852021 SHF852014:SHF852021 SRB852014:SRB852021 TAX852014:TAX852021 TKT852014:TKT852021 TUP852014:TUP852021 UEL852014:UEL852021 UOH852014:UOH852021 UYD852014:UYD852021 VHZ852014:VHZ852021 VRV852014:VRV852021 WBR852014:WBR852021 WLN852014:WLN852021 WVJ852014:WVJ852021 C917550:C917557 IX917550:IX917557 ST917550:ST917557 ACP917550:ACP917557 AML917550:AML917557 AWH917550:AWH917557 BGD917550:BGD917557 BPZ917550:BPZ917557 BZV917550:BZV917557 CJR917550:CJR917557 CTN917550:CTN917557 DDJ917550:DDJ917557 DNF917550:DNF917557 DXB917550:DXB917557 EGX917550:EGX917557 EQT917550:EQT917557 FAP917550:FAP917557 FKL917550:FKL917557 FUH917550:FUH917557 GED917550:GED917557 GNZ917550:GNZ917557 GXV917550:GXV917557 HHR917550:HHR917557 HRN917550:HRN917557 IBJ917550:IBJ917557 ILF917550:ILF917557 IVB917550:IVB917557 JEX917550:JEX917557 JOT917550:JOT917557 JYP917550:JYP917557 KIL917550:KIL917557 KSH917550:KSH917557 LCD917550:LCD917557 LLZ917550:LLZ917557 LVV917550:LVV917557 MFR917550:MFR917557 MPN917550:MPN917557 MZJ917550:MZJ917557 NJF917550:NJF917557 NTB917550:NTB917557 OCX917550:OCX917557 OMT917550:OMT917557 OWP917550:OWP917557 PGL917550:PGL917557 PQH917550:PQH917557 QAD917550:QAD917557 QJZ917550:QJZ917557 QTV917550:QTV917557 RDR917550:RDR917557 RNN917550:RNN917557 RXJ917550:RXJ917557 SHF917550:SHF917557 SRB917550:SRB917557 TAX917550:TAX917557 TKT917550:TKT917557 TUP917550:TUP917557 UEL917550:UEL917557 UOH917550:UOH917557 UYD917550:UYD917557 VHZ917550:VHZ917557 VRV917550:VRV917557 WBR917550:WBR917557 WLN917550:WLN917557 WVJ917550:WVJ917557 C983086:C983093 IX983086:IX983093 ST983086:ST983093 ACP983086:ACP983093 AML983086:AML983093 AWH983086:AWH983093 BGD983086:BGD983093 BPZ983086:BPZ983093 BZV983086:BZV983093 CJR983086:CJR983093 CTN983086:CTN983093 DDJ983086:DDJ983093 DNF983086:DNF983093 DXB983086:DXB983093 EGX983086:EGX983093 EQT983086:EQT983093 FAP983086:FAP983093 FKL983086:FKL983093 FUH983086:FUH983093 GED983086:GED983093 GNZ983086:GNZ983093 GXV983086:GXV983093 HHR983086:HHR983093 HRN983086:HRN983093 IBJ983086:IBJ983093 ILF983086:ILF983093 IVB983086:IVB983093 JEX983086:JEX983093 JOT983086:JOT983093 JYP983086:JYP983093 KIL983086:KIL983093 KSH983086:KSH983093 LCD983086:LCD983093 LLZ983086:LLZ983093 LVV983086:LVV983093 MFR983086:MFR983093 MPN983086:MPN983093 MZJ983086:MZJ983093 NJF983086:NJF983093 NTB983086:NTB983093 OCX983086:OCX983093 OMT983086:OMT983093 OWP983086:OWP983093 PGL983086:PGL983093 PQH983086:PQH983093 QAD983086:QAD983093 QJZ983086:QJZ983093 QTV983086:QTV983093 RDR983086:RDR983093 RNN983086:RNN983093 RXJ983086:RXJ983093 SHF983086:SHF983093 SRB983086:SRB983093 TAX983086:TAX983093 TKT983086:TKT983093 TUP983086:TUP983093 UEL983086:UEL983093 UOH983086:UOH983093 UYD983086:UYD983093 VHZ983086:VHZ983093 VRV983086:VRV983093 WBR983086:WBR983093 WLN983086:WLN983093 WVJ983086:WVJ983093 C65:C70 IX65:IX70 ST65:ST70 ACP65:ACP70 AML65:AML70 AWH65:AWH70 BGD65:BGD70 BPZ65:BPZ70 BZV65:BZV70 CJR65:CJR70 CTN65:CTN70 DDJ65:DDJ70 DNF65:DNF70 DXB65:DXB70 EGX65:EGX70 EQT65:EQT70 FAP65:FAP70 FKL65:FKL70 FUH65:FUH70 GED65:GED70 GNZ65:GNZ70 GXV65:GXV70 HHR65:HHR70 HRN65:HRN70 IBJ65:IBJ70 ILF65:ILF70 IVB65:IVB70 JEX65:JEX70 JOT65:JOT70 JYP65:JYP70 KIL65:KIL70 KSH65:KSH70 LCD65:LCD70 LLZ65:LLZ70 LVV65:LVV70 MFR65:MFR70 MPN65:MPN70 MZJ65:MZJ70 NJF65:NJF70 NTB65:NTB70 OCX65:OCX70 OMT65:OMT70 OWP65:OWP70 PGL65:PGL70 PQH65:PQH70 QAD65:QAD70 QJZ65:QJZ70 QTV65:QTV70 RDR65:RDR70 RNN65:RNN70 RXJ65:RXJ70 SHF65:SHF70 SRB65:SRB70 TAX65:TAX70 TKT65:TKT70 TUP65:TUP70 UEL65:UEL70 UOH65:UOH70 UYD65:UYD70 VHZ65:VHZ70 VRV65:VRV70 WBR65:WBR70 WLN65:WLN70 WVJ65:WVJ70 C65594:C65599 IX65594:IX65599 ST65594:ST65599 ACP65594:ACP65599 AML65594:AML65599 AWH65594:AWH65599 BGD65594:BGD65599 BPZ65594:BPZ65599 BZV65594:BZV65599 CJR65594:CJR65599 CTN65594:CTN65599 DDJ65594:DDJ65599 DNF65594:DNF65599 DXB65594:DXB65599 EGX65594:EGX65599 EQT65594:EQT65599 FAP65594:FAP65599 FKL65594:FKL65599 FUH65594:FUH65599 GED65594:GED65599 GNZ65594:GNZ65599 GXV65594:GXV65599 HHR65594:HHR65599 HRN65594:HRN65599 IBJ65594:IBJ65599 ILF65594:ILF65599 IVB65594:IVB65599 JEX65594:JEX65599 JOT65594:JOT65599 JYP65594:JYP65599 KIL65594:KIL65599 KSH65594:KSH65599 LCD65594:LCD65599 LLZ65594:LLZ65599 LVV65594:LVV65599 MFR65594:MFR65599 MPN65594:MPN65599 MZJ65594:MZJ65599 NJF65594:NJF65599 NTB65594:NTB65599 OCX65594:OCX65599 OMT65594:OMT65599 OWP65594:OWP65599 PGL65594:PGL65599 PQH65594:PQH65599 QAD65594:QAD65599 QJZ65594:QJZ65599 QTV65594:QTV65599 RDR65594:RDR65599 RNN65594:RNN65599 RXJ65594:RXJ65599 SHF65594:SHF65599 SRB65594:SRB65599 TAX65594:TAX65599 TKT65594:TKT65599 TUP65594:TUP65599 UEL65594:UEL65599 UOH65594:UOH65599 UYD65594:UYD65599 VHZ65594:VHZ65599 VRV65594:VRV65599 WBR65594:WBR65599 WLN65594:WLN65599 WVJ65594:WVJ65599 C131130:C131135 IX131130:IX131135 ST131130:ST131135 ACP131130:ACP131135 AML131130:AML131135 AWH131130:AWH131135 BGD131130:BGD131135 BPZ131130:BPZ131135 BZV131130:BZV131135 CJR131130:CJR131135 CTN131130:CTN131135 DDJ131130:DDJ131135 DNF131130:DNF131135 DXB131130:DXB131135 EGX131130:EGX131135 EQT131130:EQT131135 FAP131130:FAP131135 FKL131130:FKL131135 FUH131130:FUH131135 GED131130:GED131135 GNZ131130:GNZ131135 GXV131130:GXV131135 HHR131130:HHR131135 HRN131130:HRN131135 IBJ131130:IBJ131135 ILF131130:ILF131135 IVB131130:IVB131135 JEX131130:JEX131135 JOT131130:JOT131135 JYP131130:JYP131135 KIL131130:KIL131135 KSH131130:KSH131135 LCD131130:LCD131135 LLZ131130:LLZ131135 LVV131130:LVV131135 MFR131130:MFR131135 MPN131130:MPN131135 MZJ131130:MZJ131135 NJF131130:NJF131135 NTB131130:NTB131135 OCX131130:OCX131135 OMT131130:OMT131135 OWP131130:OWP131135 PGL131130:PGL131135 PQH131130:PQH131135 QAD131130:QAD131135 QJZ131130:QJZ131135 QTV131130:QTV131135 RDR131130:RDR131135 RNN131130:RNN131135 RXJ131130:RXJ131135 SHF131130:SHF131135 SRB131130:SRB131135 TAX131130:TAX131135 TKT131130:TKT131135 TUP131130:TUP131135 UEL131130:UEL131135 UOH131130:UOH131135 UYD131130:UYD131135 VHZ131130:VHZ131135 VRV131130:VRV131135 WBR131130:WBR131135 WLN131130:WLN131135 WVJ131130:WVJ131135 C196666:C196671 IX196666:IX196671 ST196666:ST196671 ACP196666:ACP196671 AML196666:AML196671 AWH196666:AWH196671 BGD196666:BGD196671 BPZ196666:BPZ196671 BZV196666:BZV196671 CJR196666:CJR196671 CTN196666:CTN196671 DDJ196666:DDJ196671 DNF196666:DNF196671 DXB196666:DXB196671 EGX196666:EGX196671 EQT196666:EQT196671 FAP196666:FAP196671 FKL196666:FKL196671 FUH196666:FUH196671 GED196666:GED196671 GNZ196666:GNZ196671 GXV196666:GXV196671 HHR196666:HHR196671 HRN196666:HRN196671 IBJ196666:IBJ196671 ILF196666:ILF196671 IVB196666:IVB196671 JEX196666:JEX196671 JOT196666:JOT196671 JYP196666:JYP196671 KIL196666:KIL196671 KSH196666:KSH196671 LCD196666:LCD196671 LLZ196666:LLZ196671 LVV196666:LVV196671 MFR196666:MFR196671 MPN196666:MPN196671 MZJ196666:MZJ196671 NJF196666:NJF196671 NTB196666:NTB196671 OCX196666:OCX196671 OMT196666:OMT196671 OWP196666:OWP196671 PGL196666:PGL196671 PQH196666:PQH196671 QAD196666:QAD196671 QJZ196666:QJZ196671 QTV196666:QTV196671 RDR196666:RDR196671 RNN196666:RNN196671 RXJ196666:RXJ196671 SHF196666:SHF196671 SRB196666:SRB196671 TAX196666:TAX196671 TKT196666:TKT196671 TUP196666:TUP196671 UEL196666:UEL196671 UOH196666:UOH196671 UYD196666:UYD196671 VHZ196666:VHZ196671 VRV196666:VRV196671 WBR196666:WBR196671 WLN196666:WLN196671 WVJ196666:WVJ196671 C262202:C262207 IX262202:IX262207 ST262202:ST262207 ACP262202:ACP262207 AML262202:AML262207 AWH262202:AWH262207 BGD262202:BGD262207 BPZ262202:BPZ262207 BZV262202:BZV262207 CJR262202:CJR262207 CTN262202:CTN262207 DDJ262202:DDJ262207 DNF262202:DNF262207 DXB262202:DXB262207 EGX262202:EGX262207 EQT262202:EQT262207 FAP262202:FAP262207 FKL262202:FKL262207 FUH262202:FUH262207 GED262202:GED262207 GNZ262202:GNZ262207 GXV262202:GXV262207 HHR262202:HHR262207 HRN262202:HRN262207 IBJ262202:IBJ262207 ILF262202:ILF262207 IVB262202:IVB262207 JEX262202:JEX262207 JOT262202:JOT262207 JYP262202:JYP262207 KIL262202:KIL262207 KSH262202:KSH262207 LCD262202:LCD262207 LLZ262202:LLZ262207 LVV262202:LVV262207 MFR262202:MFR262207 MPN262202:MPN262207 MZJ262202:MZJ262207 NJF262202:NJF262207 NTB262202:NTB262207 OCX262202:OCX262207 OMT262202:OMT262207 OWP262202:OWP262207 PGL262202:PGL262207 PQH262202:PQH262207 QAD262202:QAD262207 QJZ262202:QJZ262207 QTV262202:QTV262207 RDR262202:RDR262207 RNN262202:RNN262207 RXJ262202:RXJ262207 SHF262202:SHF262207 SRB262202:SRB262207 TAX262202:TAX262207 TKT262202:TKT262207 TUP262202:TUP262207 UEL262202:UEL262207 UOH262202:UOH262207 UYD262202:UYD262207 VHZ262202:VHZ262207 VRV262202:VRV262207 WBR262202:WBR262207 WLN262202:WLN262207 WVJ262202:WVJ262207 C327738:C327743 IX327738:IX327743 ST327738:ST327743 ACP327738:ACP327743 AML327738:AML327743 AWH327738:AWH327743 BGD327738:BGD327743 BPZ327738:BPZ327743 BZV327738:BZV327743 CJR327738:CJR327743 CTN327738:CTN327743 DDJ327738:DDJ327743 DNF327738:DNF327743 DXB327738:DXB327743 EGX327738:EGX327743 EQT327738:EQT327743 FAP327738:FAP327743 FKL327738:FKL327743 FUH327738:FUH327743 GED327738:GED327743 GNZ327738:GNZ327743 GXV327738:GXV327743 HHR327738:HHR327743 HRN327738:HRN327743 IBJ327738:IBJ327743 ILF327738:ILF327743 IVB327738:IVB327743 JEX327738:JEX327743 JOT327738:JOT327743 JYP327738:JYP327743 KIL327738:KIL327743 KSH327738:KSH327743 LCD327738:LCD327743 LLZ327738:LLZ327743 LVV327738:LVV327743 MFR327738:MFR327743 MPN327738:MPN327743 MZJ327738:MZJ327743 NJF327738:NJF327743 NTB327738:NTB327743 OCX327738:OCX327743 OMT327738:OMT327743 OWP327738:OWP327743 PGL327738:PGL327743 PQH327738:PQH327743 QAD327738:QAD327743 QJZ327738:QJZ327743 QTV327738:QTV327743 RDR327738:RDR327743 RNN327738:RNN327743 RXJ327738:RXJ327743 SHF327738:SHF327743 SRB327738:SRB327743 TAX327738:TAX327743 TKT327738:TKT327743 TUP327738:TUP327743 UEL327738:UEL327743 UOH327738:UOH327743 UYD327738:UYD327743 VHZ327738:VHZ327743 VRV327738:VRV327743 WBR327738:WBR327743 WLN327738:WLN327743 WVJ327738:WVJ327743 C393274:C393279 IX393274:IX393279 ST393274:ST393279 ACP393274:ACP393279 AML393274:AML393279 AWH393274:AWH393279 BGD393274:BGD393279 BPZ393274:BPZ393279 BZV393274:BZV393279 CJR393274:CJR393279 CTN393274:CTN393279 DDJ393274:DDJ393279 DNF393274:DNF393279 DXB393274:DXB393279 EGX393274:EGX393279 EQT393274:EQT393279 FAP393274:FAP393279 FKL393274:FKL393279 FUH393274:FUH393279 GED393274:GED393279 GNZ393274:GNZ393279 GXV393274:GXV393279 HHR393274:HHR393279 HRN393274:HRN393279 IBJ393274:IBJ393279 ILF393274:ILF393279 IVB393274:IVB393279 JEX393274:JEX393279 JOT393274:JOT393279 JYP393274:JYP393279 KIL393274:KIL393279 KSH393274:KSH393279 LCD393274:LCD393279 LLZ393274:LLZ393279 LVV393274:LVV393279 MFR393274:MFR393279 MPN393274:MPN393279 MZJ393274:MZJ393279 NJF393274:NJF393279 NTB393274:NTB393279 OCX393274:OCX393279 OMT393274:OMT393279 OWP393274:OWP393279 PGL393274:PGL393279 PQH393274:PQH393279 QAD393274:QAD393279 QJZ393274:QJZ393279 QTV393274:QTV393279 RDR393274:RDR393279 RNN393274:RNN393279 RXJ393274:RXJ393279 SHF393274:SHF393279 SRB393274:SRB393279 TAX393274:TAX393279 TKT393274:TKT393279 TUP393274:TUP393279 UEL393274:UEL393279 UOH393274:UOH393279 UYD393274:UYD393279 VHZ393274:VHZ393279 VRV393274:VRV393279 WBR393274:WBR393279 WLN393274:WLN393279 WVJ393274:WVJ393279 C458810:C458815 IX458810:IX458815 ST458810:ST458815 ACP458810:ACP458815 AML458810:AML458815 AWH458810:AWH458815 BGD458810:BGD458815 BPZ458810:BPZ458815 BZV458810:BZV458815 CJR458810:CJR458815 CTN458810:CTN458815 DDJ458810:DDJ458815 DNF458810:DNF458815 DXB458810:DXB458815 EGX458810:EGX458815 EQT458810:EQT458815 FAP458810:FAP458815 FKL458810:FKL458815 FUH458810:FUH458815 GED458810:GED458815 GNZ458810:GNZ458815 GXV458810:GXV458815 HHR458810:HHR458815 HRN458810:HRN458815 IBJ458810:IBJ458815 ILF458810:ILF458815 IVB458810:IVB458815 JEX458810:JEX458815 JOT458810:JOT458815 JYP458810:JYP458815 KIL458810:KIL458815 KSH458810:KSH458815 LCD458810:LCD458815 LLZ458810:LLZ458815 LVV458810:LVV458815 MFR458810:MFR458815 MPN458810:MPN458815 MZJ458810:MZJ458815 NJF458810:NJF458815 NTB458810:NTB458815 OCX458810:OCX458815 OMT458810:OMT458815 OWP458810:OWP458815 PGL458810:PGL458815 PQH458810:PQH458815 QAD458810:QAD458815 QJZ458810:QJZ458815 QTV458810:QTV458815 RDR458810:RDR458815 RNN458810:RNN458815 RXJ458810:RXJ458815 SHF458810:SHF458815 SRB458810:SRB458815 TAX458810:TAX458815 TKT458810:TKT458815 TUP458810:TUP458815 UEL458810:UEL458815 UOH458810:UOH458815 UYD458810:UYD458815 VHZ458810:VHZ458815 VRV458810:VRV458815 WBR458810:WBR458815 WLN458810:WLN458815 WVJ458810:WVJ458815 C524346:C524351 IX524346:IX524351 ST524346:ST524351 ACP524346:ACP524351 AML524346:AML524351 AWH524346:AWH524351 BGD524346:BGD524351 BPZ524346:BPZ524351 BZV524346:BZV524351 CJR524346:CJR524351 CTN524346:CTN524351 DDJ524346:DDJ524351 DNF524346:DNF524351 DXB524346:DXB524351 EGX524346:EGX524351 EQT524346:EQT524351 FAP524346:FAP524351 FKL524346:FKL524351 FUH524346:FUH524351 GED524346:GED524351 GNZ524346:GNZ524351 GXV524346:GXV524351 HHR524346:HHR524351 HRN524346:HRN524351 IBJ524346:IBJ524351 ILF524346:ILF524351 IVB524346:IVB524351 JEX524346:JEX524351 JOT524346:JOT524351 JYP524346:JYP524351 KIL524346:KIL524351 KSH524346:KSH524351 LCD524346:LCD524351 LLZ524346:LLZ524351 LVV524346:LVV524351 MFR524346:MFR524351 MPN524346:MPN524351 MZJ524346:MZJ524351 NJF524346:NJF524351 NTB524346:NTB524351 OCX524346:OCX524351 OMT524346:OMT524351 OWP524346:OWP524351 PGL524346:PGL524351 PQH524346:PQH524351 QAD524346:QAD524351 QJZ524346:QJZ524351 QTV524346:QTV524351 RDR524346:RDR524351 RNN524346:RNN524351 RXJ524346:RXJ524351 SHF524346:SHF524351 SRB524346:SRB524351 TAX524346:TAX524351 TKT524346:TKT524351 TUP524346:TUP524351 UEL524346:UEL524351 UOH524346:UOH524351 UYD524346:UYD524351 VHZ524346:VHZ524351 VRV524346:VRV524351 WBR524346:WBR524351 WLN524346:WLN524351 WVJ524346:WVJ524351 C589882:C589887 IX589882:IX589887 ST589882:ST589887 ACP589882:ACP589887 AML589882:AML589887 AWH589882:AWH589887 BGD589882:BGD589887 BPZ589882:BPZ589887 BZV589882:BZV589887 CJR589882:CJR589887 CTN589882:CTN589887 DDJ589882:DDJ589887 DNF589882:DNF589887 DXB589882:DXB589887 EGX589882:EGX589887 EQT589882:EQT589887 FAP589882:FAP589887 FKL589882:FKL589887 FUH589882:FUH589887 GED589882:GED589887 GNZ589882:GNZ589887 GXV589882:GXV589887 HHR589882:HHR589887 HRN589882:HRN589887 IBJ589882:IBJ589887 ILF589882:ILF589887 IVB589882:IVB589887 JEX589882:JEX589887 JOT589882:JOT589887 JYP589882:JYP589887 KIL589882:KIL589887 KSH589882:KSH589887 LCD589882:LCD589887 LLZ589882:LLZ589887 LVV589882:LVV589887 MFR589882:MFR589887 MPN589882:MPN589887 MZJ589882:MZJ589887 NJF589882:NJF589887 NTB589882:NTB589887 OCX589882:OCX589887 OMT589882:OMT589887 OWP589882:OWP589887 PGL589882:PGL589887 PQH589882:PQH589887 QAD589882:QAD589887 QJZ589882:QJZ589887 QTV589882:QTV589887 RDR589882:RDR589887 RNN589882:RNN589887 RXJ589882:RXJ589887 SHF589882:SHF589887 SRB589882:SRB589887 TAX589882:TAX589887 TKT589882:TKT589887 TUP589882:TUP589887 UEL589882:UEL589887 UOH589882:UOH589887 UYD589882:UYD589887 VHZ589882:VHZ589887 VRV589882:VRV589887 WBR589882:WBR589887 WLN589882:WLN589887 WVJ589882:WVJ589887 C655418:C655423 IX655418:IX655423 ST655418:ST655423 ACP655418:ACP655423 AML655418:AML655423 AWH655418:AWH655423 BGD655418:BGD655423 BPZ655418:BPZ655423 BZV655418:BZV655423 CJR655418:CJR655423 CTN655418:CTN655423 DDJ655418:DDJ655423 DNF655418:DNF655423 DXB655418:DXB655423 EGX655418:EGX655423 EQT655418:EQT655423 FAP655418:FAP655423 FKL655418:FKL655423 FUH655418:FUH655423 GED655418:GED655423 GNZ655418:GNZ655423 GXV655418:GXV655423 HHR655418:HHR655423 HRN655418:HRN655423 IBJ655418:IBJ655423 ILF655418:ILF655423 IVB655418:IVB655423 JEX655418:JEX655423 JOT655418:JOT655423 JYP655418:JYP655423 KIL655418:KIL655423 KSH655418:KSH655423 LCD655418:LCD655423 LLZ655418:LLZ655423 LVV655418:LVV655423 MFR655418:MFR655423 MPN655418:MPN655423 MZJ655418:MZJ655423 NJF655418:NJF655423 NTB655418:NTB655423 OCX655418:OCX655423 OMT655418:OMT655423 OWP655418:OWP655423 PGL655418:PGL655423 PQH655418:PQH655423 QAD655418:QAD655423 QJZ655418:QJZ655423 QTV655418:QTV655423 RDR655418:RDR655423 RNN655418:RNN655423 RXJ655418:RXJ655423 SHF655418:SHF655423 SRB655418:SRB655423 TAX655418:TAX655423 TKT655418:TKT655423 TUP655418:TUP655423 UEL655418:UEL655423 UOH655418:UOH655423 UYD655418:UYD655423 VHZ655418:VHZ655423 VRV655418:VRV655423 WBR655418:WBR655423 WLN655418:WLN655423 WVJ655418:WVJ655423 C720954:C720959 IX720954:IX720959 ST720954:ST720959 ACP720954:ACP720959 AML720954:AML720959 AWH720954:AWH720959 BGD720954:BGD720959 BPZ720954:BPZ720959 BZV720954:BZV720959 CJR720954:CJR720959 CTN720954:CTN720959 DDJ720954:DDJ720959 DNF720954:DNF720959 DXB720954:DXB720959 EGX720954:EGX720959 EQT720954:EQT720959 FAP720954:FAP720959 FKL720954:FKL720959 FUH720954:FUH720959 GED720954:GED720959 GNZ720954:GNZ720959 GXV720954:GXV720959 HHR720954:HHR720959 HRN720954:HRN720959 IBJ720954:IBJ720959 ILF720954:ILF720959 IVB720954:IVB720959 JEX720954:JEX720959 JOT720954:JOT720959 JYP720954:JYP720959 KIL720954:KIL720959 KSH720954:KSH720959 LCD720954:LCD720959 LLZ720954:LLZ720959 LVV720954:LVV720959 MFR720954:MFR720959 MPN720954:MPN720959 MZJ720954:MZJ720959 NJF720954:NJF720959 NTB720954:NTB720959 OCX720954:OCX720959 OMT720954:OMT720959 OWP720954:OWP720959 PGL720954:PGL720959 PQH720954:PQH720959 QAD720954:QAD720959 QJZ720954:QJZ720959 QTV720954:QTV720959 RDR720954:RDR720959 RNN720954:RNN720959 RXJ720954:RXJ720959 SHF720954:SHF720959 SRB720954:SRB720959 TAX720954:TAX720959 TKT720954:TKT720959 TUP720954:TUP720959 UEL720954:UEL720959 UOH720954:UOH720959 UYD720954:UYD720959 VHZ720954:VHZ720959 VRV720954:VRV720959 WBR720954:WBR720959 WLN720954:WLN720959 WVJ720954:WVJ720959 C786490:C786495 IX786490:IX786495 ST786490:ST786495 ACP786490:ACP786495 AML786490:AML786495 AWH786490:AWH786495 BGD786490:BGD786495 BPZ786490:BPZ786495 BZV786490:BZV786495 CJR786490:CJR786495 CTN786490:CTN786495 DDJ786490:DDJ786495 DNF786490:DNF786495 DXB786490:DXB786495 EGX786490:EGX786495 EQT786490:EQT786495 FAP786490:FAP786495 FKL786490:FKL786495 FUH786490:FUH786495 GED786490:GED786495 GNZ786490:GNZ786495 GXV786490:GXV786495 HHR786490:HHR786495 HRN786490:HRN786495 IBJ786490:IBJ786495 ILF786490:ILF786495 IVB786490:IVB786495 JEX786490:JEX786495 JOT786490:JOT786495 JYP786490:JYP786495 KIL786490:KIL786495 KSH786490:KSH786495 LCD786490:LCD786495 LLZ786490:LLZ786495 LVV786490:LVV786495 MFR786490:MFR786495 MPN786490:MPN786495 MZJ786490:MZJ786495 NJF786490:NJF786495 NTB786490:NTB786495 OCX786490:OCX786495 OMT786490:OMT786495 OWP786490:OWP786495 PGL786490:PGL786495 PQH786490:PQH786495 QAD786490:QAD786495 QJZ786490:QJZ786495 QTV786490:QTV786495 RDR786490:RDR786495 RNN786490:RNN786495 RXJ786490:RXJ786495 SHF786490:SHF786495 SRB786490:SRB786495 TAX786490:TAX786495 TKT786490:TKT786495 TUP786490:TUP786495 UEL786490:UEL786495 UOH786490:UOH786495 UYD786490:UYD786495 VHZ786490:VHZ786495 VRV786490:VRV786495 WBR786490:WBR786495 WLN786490:WLN786495 WVJ786490:WVJ786495 C852026:C852031 IX852026:IX852031 ST852026:ST852031 ACP852026:ACP852031 AML852026:AML852031 AWH852026:AWH852031 BGD852026:BGD852031 BPZ852026:BPZ852031 BZV852026:BZV852031 CJR852026:CJR852031 CTN852026:CTN852031 DDJ852026:DDJ852031 DNF852026:DNF852031 DXB852026:DXB852031 EGX852026:EGX852031 EQT852026:EQT852031 FAP852026:FAP852031 FKL852026:FKL852031 FUH852026:FUH852031 GED852026:GED852031 GNZ852026:GNZ852031 GXV852026:GXV852031 HHR852026:HHR852031 HRN852026:HRN852031 IBJ852026:IBJ852031 ILF852026:ILF852031 IVB852026:IVB852031 JEX852026:JEX852031 JOT852026:JOT852031 JYP852026:JYP852031 KIL852026:KIL852031 KSH852026:KSH852031 LCD852026:LCD852031 LLZ852026:LLZ852031 LVV852026:LVV852031 MFR852026:MFR852031 MPN852026:MPN852031 MZJ852026:MZJ852031 NJF852026:NJF852031 NTB852026:NTB852031 OCX852026:OCX852031 OMT852026:OMT852031 OWP852026:OWP852031 PGL852026:PGL852031 PQH852026:PQH852031 QAD852026:QAD852031 QJZ852026:QJZ852031 QTV852026:QTV852031 RDR852026:RDR852031 RNN852026:RNN852031 RXJ852026:RXJ852031 SHF852026:SHF852031 SRB852026:SRB852031 TAX852026:TAX852031 TKT852026:TKT852031 TUP852026:TUP852031 UEL852026:UEL852031 UOH852026:UOH852031 UYD852026:UYD852031 VHZ852026:VHZ852031 VRV852026:VRV852031 WBR852026:WBR852031 WLN852026:WLN852031 WVJ852026:WVJ852031 C917562:C917567 IX917562:IX917567 ST917562:ST917567 ACP917562:ACP917567 AML917562:AML917567 AWH917562:AWH917567 BGD917562:BGD917567 BPZ917562:BPZ917567 BZV917562:BZV917567 CJR917562:CJR917567 CTN917562:CTN917567 DDJ917562:DDJ917567 DNF917562:DNF917567 DXB917562:DXB917567 EGX917562:EGX917567 EQT917562:EQT917567 FAP917562:FAP917567 FKL917562:FKL917567 FUH917562:FUH917567 GED917562:GED917567 GNZ917562:GNZ917567 GXV917562:GXV917567 HHR917562:HHR917567 HRN917562:HRN917567 IBJ917562:IBJ917567 ILF917562:ILF917567 IVB917562:IVB917567 JEX917562:JEX917567 JOT917562:JOT917567 JYP917562:JYP917567 KIL917562:KIL917567 KSH917562:KSH917567 LCD917562:LCD917567 LLZ917562:LLZ917567 LVV917562:LVV917567 MFR917562:MFR917567 MPN917562:MPN917567 MZJ917562:MZJ917567 NJF917562:NJF917567 NTB917562:NTB917567 OCX917562:OCX917567 OMT917562:OMT917567 OWP917562:OWP917567 PGL917562:PGL917567 PQH917562:PQH917567 QAD917562:QAD917567 QJZ917562:QJZ917567 QTV917562:QTV917567 RDR917562:RDR917567 RNN917562:RNN917567 RXJ917562:RXJ917567 SHF917562:SHF917567 SRB917562:SRB917567 TAX917562:TAX917567 TKT917562:TKT917567 TUP917562:TUP917567 UEL917562:UEL917567 UOH917562:UOH917567 UYD917562:UYD917567 VHZ917562:VHZ917567 VRV917562:VRV917567 WBR917562:WBR917567 WLN917562:WLN917567 WVJ917562:WVJ917567 C983098:C983103 IX983098:IX983103 ST983098:ST983103 ACP983098:ACP983103 AML983098:AML983103 AWH983098:AWH983103 BGD983098:BGD983103 BPZ983098:BPZ983103 BZV983098:BZV983103 CJR983098:CJR983103 CTN983098:CTN983103 DDJ983098:DDJ983103 DNF983098:DNF983103 DXB983098:DXB983103 EGX983098:EGX983103 EQT983098:EQT983103 FAP983098:FAP983103 FKL983098:FKL983103 FUH983098:FUH983103 GED983098:GED983103 GNZ983098:GNZ983103 GXV983098:GXV983103 HHR983098:HHR983103 HRN983098:HRN983103 IBJ983098:IBJ983103 ILF983098:ILF983103 IVB983098:IVB983103 JEX983098:JEX983103 JOT983098:JOT983103 JYP983098:JYP983103 KIL983098:KIL983103 KSH983098:KSH983103 LCD983098:LCD983103 LLZ983098:LLZ983103 LVV983098:LVV983103 MFR983098:MFR983103 MPN983098:MPN983103 MZJ983098:MZJ983103 NJF983098:NJF983103 NTB983098:NTB983103 OCX983098:OCX983103 OMT983098:OMT983103 OWP983098:OWP983103 PGL983098:PGL983103 PQH983098:PQH983103 QAD983098:QAD983103 QJZ983098:QJZ983103 QTV983098:QTV983103 RDR983098:RDR983103 RNN983098:RNN983103 RXJ983098:RXJ983103 SHF983098:SHF983103 SRB983098:SRB983103 TAX983098:TAX983103 TKT983098:TKT983103 TUP983098:TUP983103 UEL983098:UEL983103 UOH983098:UOH983103 UYD983098:UYD983103 VHZ983098:VHZ983103 VRV983098:VRV983103 WBR983098:WBR983103 WLN983098:WLN983103 WVJ983098:WVJ983103 C73:C74 IX73:IX74 ST73:ST74 ACP73:ACP74 AML73:AML74 AWH73:AWH74 BGD73:BGD74 BPZ73:BPZ74 BZV73:BZV74 CJR73:CJR74 CTN73:CTN74 DDJ73:DDJ74 DNF73:DNF74 DXB73:DXB74 EGX73:EGX74 EQT73:EQT74 FAP73:FAP74 FKL73:FKL74 FUH73:FUH74 GED73:GED74 GNZ73:GNZ74 GXV73:GXV74 HHR73:HHR74 HRN73:HRN74 IBJ73:IBJ74 ILF73:ILF74 IVB73:IVB74 JEX73:JEX74 JOT73:JOT74 JYP73:JYP74 KIL73:KIL74 KSH73:KSH74 LCD73:LCD74 LLZ73:LLZ74 LVV73:LVV74 MFR73:MFR74 MPN73:MPN74 MZJ73:MZJ74 NJF73:NJF74 NTB73:NTB74 OCX73:OCX74 OMT73:OMT74 OWP73:OWP74 PGL73:PGL74 PQH73:PQH74 QAD73:QAD74 QJZ73:QJZ74 QTV73:QTV74 RDR73:RDR74 RNN73:RNN74 RXJ73:RXJ74 SHF73:SHF74 SRB73:SRB74 TAX73:TAX74 TKT73:TKT74 TUP73:TUP74 UEL73:UEL74 UOH73:UOH74 UYD73:UYD74 VHZ73:VHZ74 VRV73:VRV74 WBR73:WBR74 WLN73:WLN74 WVJ73:WVJ74 C65602:C65603 IX65602:IX65603 ST65602:ST65603 ACP65602:ACP65603 AML65602:AML65603 AWH65602:AWH65603 BGD65602:BGD65603 BPZ65602:BPZ65603 BZV65602:BZV65603 CJR65602:CJR65603 CTN65602:CTN65603 DDJ65602:DDJ65603 DNF65602:DNF65603 DXB65602:DXB65603 EGX65602:EGX65603 EQT65602:EQT65603 FAP65602:FAP65603 FKL65602:FKL65603 FUH65602:FUH65603 GED65602:GED65603 GNZ65602:GNZ65603 GXV65602:GXV65603 HHR65602:HHR65603 HRN65602:HRN65603 IBJ65602:IBJ65603 ILF65602:ILF65603 IVB65602:IVB65603 JEX65602:JEX65603 JOT65602:JOT65603 JYP65602:JYP65603 KIL65602:KIL65603 KSH65602:KSH65603 LCD65602:LCD65603 LLZ65602:LLZ65603 LVV65602:LVV65603 MFR65602:MFR65603 MPN65602:MPN65603 MZJ65602:MZJ65603 NJF65602:NJF65603 NTB65602:NTB65603 OCX65602:OCX65603 OMT65602:OMT65603 OWP65602:OWP65603 PGL65602:PGL65603 PQH65602:PQH65603 QAD65602:QAD65603 QJZ65602:QJZ65603 QTV65602:QTV65603 RDR65602:RDR65603 RNN65602:RNN65603 RXJ65602:RXJ65603 SHF65602:SHF65603 SRB65602:SRB65603 TAX65602:TAX65603 TKT65602:TKT65603 TUP65602:TUP65603 UEL65602:UEL65603 UOH65602:UOH65603 UYD65602:UYD65603 VHZ65602:VHZ65603 VRV65602:VRV65603 WBR65602:WBR65603 WLN65602:WLN65603 WVJ65602:WVJ65603 C131138:C131139 IX131138:IX131139 ST131138:ST131139 ACP131138:ACP131139 AML131138:AML131139 AWH131138:AWH131139 BGD131138:BGD131139 BPZ131138:BPZ131139 BZV131138:BZV131139 CJR131138:CJR131139 CTN131138:CTN131139 DDJ131138:DDJ131139 DNF131138:DNF131139 DXB131138:DXB131139 EGX131138:EGX131139 EQT131138:EQT131139 FAP131138:FAP131139 FKL131138:FKL131139 FUH131138:FUH131139 GED131138:GED131139 GNZ131138:GNZ131139 GXV131138:GXV131139 HHR131138:HHR131139 HRN131138:HRN131139 IBJ131138:IBJ131139 ILF131138:ILF131139 IVB131138:IVB131139 JEX131138:JEX131139 JOT131138:JOT131139 JYP131138:JYP131139 KIL131138:KIL131139 KSH131138:KSH131139 LCD131138:LCD131139 LLZ131138:LLZ131139 LVV131138:LVV131139 MFR131138:MFR131139 MPN131138:MPN131139 MZJ131138:MZJ131139 NJF131138:NJF131139 NTB131138:NTB131139 OCX131138:OCX131139 OMT131138:OMT131139 OWP131138:OWP131139 PGL131138:PGL131139 PQH131138:PQH131139 QAD131138:QAD131139 QJZ131138:QJZ131139 QTV131138:QTV131139 RDR131138:RDR131139 RNN131138:RNN131139 RXJ131138:RXJ131139 SHF131138:SHF131139 SRB131138:SRB131139 TAX131138:TAX131139 TKT131138:TKT131139 TUP131138:TUP131139 UEL131138:UEL131139 UOH131138:UOH131139 UYD131138:UYD131139 VHZ131138:VHZ131139 VRV131138:VRV131139 WBR131138:WBR131139 WLN131138:WLN131139 WVJ131138:WVJ131139 C196674:C196675 IX196674:IX196675 ST196674:ST196675 ACP196674:ACP196675 AML196674:AML196675 AWH196674:AWH196675 BGD196674:BGD196675 BPZ196674:BPZ196675 BZV196674:BZV196675 CJR196674:CJR196675 CTN196674:CTN196675 DDJ196674:DDJ196675 DNF196674:DNF196675 DXB196674:DXB196675 EGX196674:EGX196675 EQT196674:EQT196675 FAP196674:FAP196675 FKL196674:FKL196675 FUH196674:FUH196675 GED196674:GED196675 GNZ196674:GNZ196675 GXV196674:GXV196675 HHR196674:HHR196675 HRN196674:HRN196675 IBJ196674:IBJ196675 ILF196674:ILF196675 IVB196674:IVB196675 JEX196674:JEX196675 JOT196674:JOT196675 JYP196674:JYP196675 KIL196674:KIL196675 KSH196674:KSH196675 LCD196674:LCD196675 LLZ196674:LLZ196675 LVV196674:LVV196675 MFR196674:MFR196675 MPN196674:MPN196675 MZJ196674:MZJ196675 NJF196674:NJF196675 NTB196674:NTB196675 OCX196674:OCX196675 OMT196674:OMT196675 OWP196674:OWP196675 PGL196674:PGL196675 PQH196674:PQH196675 QAD196674:QAD196675 QJZ196674:QJZ196675 QTV196674:QTV196675 RDR196674:RDR196675 RNN196674:RNN196675 RXJ196674:RXJ196675 SHF196674:SHF196675 SRB196674:SRB196675 TAX196674:TAX196675 TKT196674:TKT196675 TUP196674:TUP196675 UEL196674:UEL196675 UOH196674:UOH196675 UYD196674:UYD196675 VHZ196674:VHZ196675 VRV196674:VRV196675 WBR196674:WBR196675 WLN196674:WLN196675 WVJ196674:WVJ196675 C262210:C262211 IX262210:IX262211 ST262210:ST262211 ACP262210:ACP262211 AML262210:AML262211 AWH262210:AWH262211 BGD262210:BGD262211 BPZ262210:BPZ262211 BZV262210:BZV262211 CJR262210:CJR262211 CTN262210:CTN262211 DDJ262210:DDJ262211 DNF262210:DNF262211 DXB262210:DXB262211 EGX262210:EGX262211 EQT262210:EQT262211 FAP262210:FAP262211 FKL262210:FKL262211 FUH262210:FUH262211 GED262210:GED262211 GNZ262210:GNZ262211 GXV262210:GXV262211 HHR262210:HHR262211 HRN262210:HRN262211 IBJ262210:IBJ262211 ILF262210:ILF262211 IVB262210:IVB262211 JEX262210:JEX262211 JOT262210:JOT262211 JYP262210:JYP262211 KIL262210:KIL262211 KSH262210:KSH262211 LCD262210:LCD262211 LLZ262210:LLZ262211 LVV262210:LVV262211 MFR262210:MFR262211 MPN262210:MPN262211 MZJ262210:MZJ262211 NJF262210:NJF262211 NTB262210:NTB262211 OCX262210:OCX262211 OMT262210:OMT262211 OWP262210:OWP262211 PGL262210:PGL262211 PQH262210:PQH262211 QAD262210:QAD262211 QJZ262210:QJZ262211 QTV262210:QTV262211 RDR262210:RDR262211 RNN262210:RNN262211 RXJ262210:RXJ262211 SHF262210:SHF262211 SRB262210:SRB262211 TAX262210:TAX262211 TKT262210:TKT262211 TUP262210:TUP262211 UEL262210:UEL262211 UOH262210:UOH262211 UYD262210:UYD262211 VHZ262210:VHZ262211 VRV262210:VRV262211 WBR262210:WBR262211 WLN262210:WLN262211 WVJ262210:WVJ262211 C327746:C327747 IX327746:IX327747 ST327746:ST327747 ACP327746:ACP327747 AML327746:AML327747 AWH327746:AWH327747 BGD327746:BGD327747 BPZ327746:BPZ327747 BZV327746:BZV327747 CJR327746:CJR327747 CTN327746:CTN327747 DDJ327746:DDJ327747 DNF327746:DNF327747 DXB327746:DXB327747 EGX327746:EGX327747 EQT327746:EQT327747 FAP327746:FAP327747 FKL327746:FKL327747 FUH327746:FUH327747 GED327746:GED327747 GNZ327746:GNZ327747 GXV327746:GXV327747 HHR327746:HHR327747 HRN327746:HRN327747 IBJ327746:IBJ327747 ILF327746:ILF327747 IVB327746:IVB327747 JEX327746:JEX327747 JOT327746:JOT327747 JYP327746:JYP327747 KIL327746:KIL327747 KSH327746:KSH327747 LCD327746:LCD327747 LLZ327746:LLZ327747 LVV327746:LVV327747 MFR327746:MFR327747 MPN327746:MPN327747 MZJ327746:MZJ327747 NJF327746:NJF327747 NTB327746:NTB327747 OCX327746:OCX327747 OMT327746:OMT327747 OWP327746:OWP327747 PGL327746:PGL327747 PQH327746:PQH327747 QAD327746:QAD327747 QJZ327746:QJZ327747 QTV327746:QTV327747 RDR327746:RDR327747 RNN327746:RNN327747 RXJ327746:RXJ327747 SHF327746:SHF327747 SRB327746:SRB327747 TAX327746:TAX327747 TKT327746:TKT327747 TUP327746:TUP327747 UEL327746:UEL327747 UOH327746:UOH327747 UYD327746:UYD327747 VHZ327746:VHZ327747 VRV327746:VRV327747 WBR327746:WBR327747 WLN327746:WLN327747 WVJ327746:WVJ327747 C393282:C393283 IX393282:IX393283 ST393282:ST393283 ACP393282:ACP393283 AML393282:AML393283 AWH393282:AWH393283 BGD393282:BGD393283 BPZ393282:BPZ393283 BZV393282:BZV393283 CJR393282:CJR393283 CTN393282:CTN393283 DDJ393282:DDJ393283 DNF393282:DNF393283 DXB393282:DXB393283 EGX393282:EGX393283 EQT393282:EQT393283 FAP393282:FAP393283 FKL393282:FKL393283 FUH393282:FUH393283 GED393282:GED393283 GNZ393282:GNZ393283 GXV393282:GXV393283 HHR393282:HHR393283 HRN393282:HRN393283 IBJ393282:IBJ393283 ILF393282:ILF393283 IVB393282:IVB393283 JEX393282:JEX393283 JOT393282:JOT393283 JYP393282:JYP393283 KIL393282:KIL393283 KSH393282:KSH393283 LCD393282:LCD393283 LLZ393282:LLZ393283 LVV393282:LVV393283 MFR393282:MFR393283 MPN393282:MPN393283 MZJ393282:MZJ393283 NJF393282:NJF393283 NTB393282:NTB393283 OCX393282:OCX393283 OMT393282:OMT393283 OWP393282:OWP393283 PGL393282:PGL393283 PQH393282:PQH393283 QAD393282:QAD393283 QJZ393282:QJZ393283 QTV393282:QTV393283 RDR393282:RDR393283 RNN393282:RNN393283 RXJ393282:RXJ393283 SHF393282:SHF393283 SRB393282:SRB393283 TAX393282:TAX393283 TKT393282:TKT393283 TUP393282:TUP393283 UEL393282:UEL393283 UOH393282:UOH393283 UYD393282:UYD393283 VHZ393282:VHZ393283 VRV393282:VRV393283 WBR393282:WBR393283 WLN393282:WLN393283 WVJ393282:WVJ393283 C458818:C458819 IX458818:IX458819 ST458818:ST458819 ACP458818:ACP458819 AML458818:AML458819 AWH458818:AWH458819 BGD458818:BGD458819 BPZ458818:BPZ458819 BZV458818:BZV458819 CJR458818:CJR458819 CTN458818:CTN458819 DDJ458818:DDJ458819 DNF458818:DNF458819 DXB458818:DXB458819 EGX458818:EGX458819 EQT458818:EQT458819 FAP458818:FAP458819 FKL458818:FKL458819 FUH458818:FUH458819 GED458818:GED458819 GNZ458818:GNZ458819 GXV458818:GXV458819 HHR458818:HHR458819 HRN458818:HRN458819 IBJ458818:IBJ458819 ILF458818:ILF458819 IVB458818:IVB458819 JEX458818:JEX458819 JOT458818:JOT458819 JYP458818:JYP458819 KIL458818:KIL458819 KSH458818:KSH458819 LCD458818:LCD458819 LLZ458818:LLZ458819 LVV458818:LVV458819 MFR458818:MFR458819 MPN458818:MPN458819 MZJ458818:MZJ458819 NJF458818:NJF458819 NTB458818:NTB458819 OCX458818:OCX458819 OMT458818:OMT458819 OWP458818:OWP458819 PGL458818:PGL458819 PQH458818:PQH458819 QAD458818:QAD458819 QJZ458818:QJZ458819 QTV458818:QTV458819 RDR458818:RDR458819 RNN458818:RNN458819 RXJ458818:RXJ458819 SHF458818:SHF458819 SRB458818:SRB458819 TAX458818:TAX458819 TKT458818:TKT458819 TUP458818:TUP458819 UEL458818:UEL458819 UOH458818:UOH458819 UYD458818:UYD458819 VHZ458818:VHZ458819 VRV458818:VRV458819 WBR458818:WBR458819 WLN458818:WLN458819 WVJ458818:WVJ458819 C524354:C524355 IX524354:IX524355 ST524354:ST524355 ACP524354:ACP524355 AML524354:AML524355 AWH524354:AWH524355 BGD524354:BGD524355 BPZ524354:BPZ524355 BZV524354:BZV524355 CJR524354:CJR524355 CTN524354:CTN524355 DDJ524354:DDJ524355 DNF524354:DNF524355 DXB524354:DXB524355 EGX524354:EGX524355 EQT524354:EQT524355 FAP524354:FAP524355 FKL524354:FKL524355 FUH524354:FUH524355 GED524354:GED524355 GNZ524354:GNZ524355 GXV524354:GXV524355 HHR524354:HHR524355 HRN524354:HRN524355 IBJ524354:IBJ524355 ILF524354:ILF524355 IVB524354:IVB524355 JEX524354:JEX524355 JOT524354:JOT524355 JYP524354:JYP524355 KIL524354:KIL524355 KSH524354:KSH524355 LCD524354:LCD524355 LLZ524354:LLZ524355 LVV524354:LVV524355 MFR524354:MFR524355 MPN524354:MPN524355 MZJ524354:MZJ524355 NJF524354:NJF524355 NTB524354:NTB524355 OCX524354:OCX524355 OMT524354:OMT524355 OWP524354:OWP524355 PGL524354:PGL524355 PQH524354:PQH524355 QAD524354:QAD524355 QJZ524354:QJZ524355 QTV524354:QTV524355 RDR524354:RDR524355 RNN524354:RNN524355 RXJ524354:RXJ524355 SHF524354:SHF524355 SRB524354:SRB524355 TAX524354:TAX524355 TKT524354:TKT524355 TUP524354:TUP524355 UEL524354:UEL524355 UOH524354:UOH524355 UYD524354:UYD524355 VHZ524354:VHZ524355 VRV524354:VRV524355 WBR524354:WBR524355 WLN524354:WLN524355 WVJ524354:WVJ524355 C589890:C589891 IX589890:IX589891 ST589890:ST589891 ACP589890:ACP589891 AML589890:AML589891 AWH589890:AWH589891 BGD589890:BGD589891 BPZ589890:BPZ589891 BZV589890:BZV589891 CJR589890:CJR589891 CTN589890:CTN589891 DDJ589890:DDJ589891 DNF589890:DNF589891 DXB589890:DXB589891 EGX589890:EGX589891 EQT589890:EQT589891 FAP589890:FAP589891 FKL589890:FKL589891 FUH589890:FUH589891 GED589890:GED589891 GNZ589890:GNZ589891 GXV589890:GXV589891 HHR589890:HHR589891 HRN589890:HRN589891 IBJ589890:IBJ589891 ILF589890:ILF589891 IVB589890:IVB589891 JEX589890:JEX589891 JOT589890:JOT589891 JYP589890:JYP589891 KIL589890:KIL589891 KSH589890:KSH589891 LCD589890:LCD589891 LLZ589890:LLZ589891 LVV589890:LVV589891 MFR589890:MFR589891 MPN589890:MPN589891 MZJ589890:MZJ589891 NJF589890:NJF589891 NTB589890:NTB589891 OCX589890:OCX589891 OMT589890:OMT589891 OWP589890:OWP589891 PGL589890:PGL589891 PQH589890:PQH589891 QAD589890:QAD589891 QJZ589890:QJZ589891 QTV589890:QTV589891 RDR589890:RDR589891 RNN589890:RNN589891 RXJ589890:RXJ589891 SHF589890:SHF589891 SRB589890:SRB589891 TAX589890:TAX589891 TKT589890:TKT589891 TUP589890:TUP589891 UEL589890:UEL589891 UOH589890:UOH589891 UYD589890:UYD589891 VHZ589890:VHZ589891 VRV589890:VRV589891 WBR589890:WBR589891 WLN589890:WLN589891 WVJ589890:WVJ589891 C655426:C655427 IX655426:IX655427 ST655426:ST655427 ACP655426:ACP655427 AML655426:AML655427 AWH655426:AWH655427 BGD655426:BGD655427 BPZ655426:BPZ655427 BZV655426:BZV655427 CJR655426:CJR655427 CTN655426:CTN655427 DDJ655426:DDJ655427 DNF655426:DNF655427 DXB655426:DXB655427 EGX655426:EGX655427 EQT655426:EQT655427 FAP655426:FAP655427 FKL655426:FKL655427 FUH655426:FUH655427 GED655426:GED655427 GNZ655426:GNZ655427 GXV655426:GXV655427 HHR655426:HHR655427 HRN655426:HRN655427 IBJ655426:IBJ655427 ILF655426:ILF655427 IVB655426:IVB655427 JEX655426:JEX655427 JOT655426:JOT655427 JYP655426:JYP655427 KIL655426:KIL655427 KSH655426:KSH655427 LCD655426:LCD655427 LLZ655426:LLZ655427 LVV655426:LVV655427 MFR655426:MFR655427 MPN655426:MPN655427 MZJ655426:MZJ655427 NJF655426:NJF655427 NTB655426:NTB655427 OCX655426:OCX655427 OMT655426:OMT655427 OWP655426:OWP655427 PGL655426:PGL655427 PQH655426:PQH655427 QAD655426:QAD655427 QJZ655426:QJZ655427 QTV655426:QTV655427 RDR655426:RDR655427 RNN655426:RNN655427 RXJ655426:RXJ655427 SHF655426:SHF655427 SRB655426:SRB655427 TAX655426:TAX655427 TKT655426:TKT655427 TUP655426:TUP655427 UEL655426:UEL655427 UOH655426:UOH655427 UYD655426:UYD655427 VHZ655426:VHZ655427 VRV655426:VRV655427 WBR655426:WBR655427 WLN655426:WLN655427 WVJ655426:WVJ655427 C720962:C720963 IX720962:IX720963 ST720962:ST720963 ACP720962:ACP720963 AML720962:AML720963 AWH720962:AWH720963 BGD720962:BGD720963 BPZ720962:BPZ720963 BZV720962:BZV720963 CJR720962:CJR720963 CTN720962:CTN720963 DDJ720962:DDJ720963 DNF720962:DNF720963 DXB720962:DXB720963 EGX720962:EGX720963 EQT720962:EQT720963 FAP720962:FAP720963 FKL720962:FKL720963 FUH720962:FUH720963 GED720962:GED720963 GNZ720962:GNZ720963 GXV720962:GXV720963 HHR720962:HHR720963 HRN720962:HRN720963 IBJ720962:IBJ720963 ILF720962:ILF720963 IVB720962:IVB720963 JEX720962:JEX720963 JOT720962:JOT720963 JYP720962:JYP720963 KIL720962:KIL720963 KSH720962:KSH720963 LCD720962:LCD720963 LLZ720962:LLZ720963 LVV720962:LVV720963 MFR720962:MFR720963 MPN720962:MPN720963 MZJ720962:MZJ720963 NJF720962:NJF720963 NTB720962:NTB720963 OCX720962:OCX720963 OMT720962:OMT720963 OWP720962:OWP720963 PGL720962:PGL720963 PQH720962:PQH720963 QAD720962:QAD720963 QJZ720962:QJZ720963 QTV720962:QTV720963 RDR720962:RDR720963 RNN720962:RNN720963 RXJ720962:RXJ720963 SHF720962:SHF720963 SRB720962:SRB720963 TAX720962:TAX720963 TKT720962:TKT720963 TUP720962:TUP720963 UEL720962:UEL720963 UOH720962:UOH720963 UYD720962:UYD720963 VHZ720962:VHZ720963 VRV720962:VRV720963 WBR720962:WBR720963 WLN720962:WLN720963 WVJ720962:WVJ720963 C786498:C786499 IX786498:IX786499 ST786498:ST786499 ACP786498:ACP786499 AML786498:AML786499 AWH786498:AWH786499 BGD786498:BGD786499 BPZ786498:BPZ786499 BZV786498:BZV786499 CJR786498:CJR786499 CTN786498:CTN786499 DDJ786498:DDJ786499 DNF786498:DNF786499 DXB786498:DXB786499 EGX786498:EGX786499 EQT786498:EQT786499 FAP786498:FAP786499 FKL786498:FKL786499 FUH786498:FUH786499 GED786498:GED786499 GNZ786498:GNZ786499 GXV786498:GXV786499 HHR786498:HHR786499 HRN786498:HRN786499 IBJ786498:IBJ786499 ILF786498:ILF786499 IVB786498:IVB786499 JEX786498:JEX786499 JOT786498:JOT786499 JYP786498:JYP786499 KIL786498:KIL786499 KSH786498:KSH786499 LCD786498:LCD786499 LLZ786498:LLZ786499 LVV786498:LVV786499 MFR786498:MFR786499 MPN786498:MPN786499 MZJ786498:MZJ786499 NJF786498:NJF786499 NTB786498:NTB786499 OCX786498:OCX786499 OMT786498:OMT786499 OWP786498:OWP786499 PGL786498:PGL786499 PQH786498:PQH786499 QAD786498:QAD786499 QJZ786498:QJZ786499 QTV786498:QTV786499 RDR786498:RDR786499 RNN786498:RNN786499 RXJ786498:RXJ786499 SHF786498:SHF786499 SRB786498:SRB786499 TAX786498:TAX786499 TKT786498:TKT786499 TUP786498:TUP786499 UEL786498:UEL786499 UOH786498:UOH786499 UYD786498:UYD786499 VHZ786498:VHZ786499 VRV786498:VRV786499 WBR786498:WBR786499 WLN786498:WLN786499 WVJ786498:WVJ786499 C852034:C852035 IX852034:IX852035 ST852034:ST852035 ACP852034:ACP852035 AML852034:AML852035 AWH852034:AWH852035 BGD852034:BGD852035 BPZ852034:BPZ852035 BZV852034:BZV852035 CJR852034:CJR852035 CTN852034:CTN852035 DDJ852034:DDJ852035 DNF852034:DNF852035 DXB852034:DXB852035 EGX852034:EGX852035 EQT852034:EQT852035 FAP852034:FAP852035 FKL852034:FKL852035 FUH852034:FUH852035 GED852034:GED852035 GNZ852034:GNZ852035 GXV852034:GXV852035 HHR852034:HHR852035 HRN852034:HRN852035 IBJ852034:IBJ852035 ILF852034:ILF852035 IVB852034:IVB852035 JEX852034:JEX852035 JOT852034:JOT852035 JYP852034:JYP852035 KIL852034:KIL852035 KSH852034:KSH852035 LCD852034:LCD852035 LLZ852034:LLZ852035 LVV852034:LVV852035 MFR852034:MFR852035 MPN852034:MPN852035 MZJ852034:MZJ852035 NJF852034:NJF852035 NTB852034:NTB852035 OCX852034:OCX852035 OMT852034:OMT852035 OWP852034:OWP852035 PGL852034:PGL852035 PQH852034:PQH852035 QAD852034:QAD852035 QJZ852034:QJZ852035 QTV852034:QTV852035 RDR852034:RDR852035 RNN852034:RNN852035 RXJ852034:RXJ852035 SHF852034:SHF852035 SRB852034:SRB852035 TAX852034:TAX852035 TKT852034:TKT852035 TUP852034:TUP852035 UEL852034:UEL852035 UOH852034:UOH852035 UYD852034:UYD852035 VHZ852034:VHZ852035 VRV852034:VRV852035 WBR852034:WBR852035 WLN852034:WLN852035 WVJ852034:WVJ852035 C917570:C917571 IX917570:IX917571 ST917570:ST917571 ACP917570:ACP917571 AML917570:AML917571 AWH917570:AWH917571 BGD917570:BGD917571 BPZ917570:BPZ917571 BZV917570:BZV917571 CJR917570:CJR917571 CTN917570:CTN917571 DDJ917570:DDJ917571 DNF917570:DNF917571 DXB917570:DXB917571 EGX917570:EGX917571 EQT917570:EQT917571 FAP917570:FAP917571 FKL917570:FKL917571 FUH917570:FUH917571 GED917570:GED917571 GNZ917570:GNZ917571 GXV917570:GXV917571 HHR917570:HHR917571 HRN917570:HRN917571 IBJ917570:IBJ917571 ILF917570:ILF917571 IVB917570:IVB917571 JEX917570:JEX917571 JOT917570:JOT917571 JYP917570:JYP917571 KIL917570:KIL917571 KSH917570:KSH917571 LCD917570:LCD917571 LLZ917570:LLZ917571 LVV917570:LVV917571 MFR917570:MFR917571 MPN917570:MPN917571 MZJ917570:MZJ917571 NJF917570:NJF917571 NTB917570:NTB917571 OCX917570:OCX917571 OMT917570:OMT917571 OWP917570:OWP917571 PGL917570:PGL917571 PQH917570:PQH917571 QAD917570:QAD917571 QJZ917570:QJZ917571 QTV917570:QTV917571 RDR917570:RDR917571 RNN917570:RNN917571 RXJ917570:RXJ917571 SHF917570:SHF917571 SRB917570:SRB917571 TAX917570:TAX917571 TKT917570:TKT917571 TUP917570:TUP917571 UEL917570:UEL917571 UOH917570:UOH917571 UYD917570:UYD917571 VHZ917570:VHZ917571 VRV917570:VRV917571 WBR917570:WBR917571 WLN917570:WLN917571 WVJ917570:WVJ917571 C983106:C983107 IX983106:IX983107 ST983106:ST983107 ACP983106:ACP983107 AML983106:AML983107 AWH983106:AWH983107 BGD983106:BGD983107 BPZ983106:BPZ983107 BZV983106:BZV983107 CJR983106:CJR983107 CTN983106:CTN983107 DDJ983106:DDJ983107 DNF983106:DNF983107 DXB983106:DXB983107 EGX983106:EGX983107 EQT983106:EQT983107 FAP983106:FAP983107 FKL983106:FKL983107 FUH983106:FUH983107 GED983106:GED983107 GNZ983106:GNZ983107 GXV983106:GXV983107 HHR983106:HHR983107 HRN983106:HRN983107 IBJ983106:IBJ983107 ILF983106:ILF983107 IVB983106:IVB983107 JEX983106:JEX983107 JOT983106:JOT983107 JYP983106:JYP983107 KIL983106:KIL983107 KSH983106:KSH983107 LCD983106:LCD983107 LLZ983106:LLZ983107 LVV983106:LVV983107 MFR983106:MFR983107 MPN983106:MPN983107 MZJ983106:MZJ983107 NJF983106:NJF983107 NTB983106:NTB983107 OCX983106:OCX983107 OMT983106:OMT983107 OWP983106:OWP983107 PGL983106:PGL983107 PQH983106:PQH983107 QAD983106:QAD983107 QJZ983106:QJZ983107 QTV983106:QTV983107 RDR983106:RDR983107 RNN983106:RNN983107 RXJ983106:RXJ983107 SHF983106:SHF983107 SRB983106:SRB983107 TAX983106:TAX983107 TKT983106:TKT983107 TUP983106:TUP983107 UEL983106:UEL983107 UOH983106:UOH983107 UYD983106:UYD983107 VHZ983106:VHZ983107 VRV983106:VRV983107 WBR983106:WBR983107 WLN983106:WLN983107 WVJ983106:WVJ983107 C82 IX82 ST82 ACP82 AML82 AWH82 BGD82 BPZ82 BZV82 CJR82 CTN82 DDJ82 DNF82 DXB82 EGX82 EQT82 FAP82 FKL82 FUH82 GED82 GNZ82 GXV82 HHR82 HRN82 IBJ82 ILF82 IVB82 JEX82 JOT82 JYP82 KIL82 KSH82 LCD82 LLZ82 LVV82 MFR82 MPN82 MZJ82 NJF82 NTB82 OCX82 OMT82 OWP82 PGL82 PQH82 QAD82 QJZ82 QTV82 RDR82 RNN82 RXJ82 SHF82 SRB82 TAX82 TKT82 TUP82 UEL82 UOH82 UYD82 VHZ82 VRV82 WBR82 WLN82 WVJ82 C65611 IX65611 ST65611 ACP65611 AML65611 AWH65611 BGD65611 BPZ65611 BZV65611 CJR65611 CTN65611 DDJ65611 DNF65611 DXB65611 EGX65611 EQT65611 FAP65611 FKL65611 FUH65611 GED65611 GNZ65611 GXV65611 HHR65611 HRN65611 IBJ65611 ILF65611 IVB65611 JEX65611 JOT65611 JYP65611 KIL65611 KSH65611 LCD65611 LLZ65611 LVV65611 MFR65611 MPN65611 MZJ65611 NJF65611 NTB65611 OCX65611 OMT65611 OWP65611 PGL65611 PQH65611 QAD65611 QJZ65611 QTV65611 RDR65611 RNN65611 RXJ65611 SHF65611 SRB65611 TAX65611 TKT65611 TUP65611 UEL65611 UOH65611 UYD65611 VHZ65611 VRV65611 WBR65611 WLN65611 WVJ65611 C131147 IX131147 ST131147 ACP131147 AML131147 AWH131147 BGD131147 BPZ131147 BZV131147 CJR131147 CTN131147 DDJ131147 DNF131147 DXB131147 EGX131147 EQT131147 FAP131147 FKL131147 FUH131147 GED131147 GNZ131147 GXV131147 HHR131147 HRN131147 IBJ131147 ILF131147 IVB131147 JEX131147 JOT131147 JYP131147 KIL131147 KSH131147 LCD131147 LLZ131147 LVV131147 MFR131147 MPN131147 MZJ131147 NJF131147 NTB131147 OCX131147 OMT131147 OWP131147 PGL131147 PQH131147 QAD131147 QJZ131147 QTV131147 RDR131147 RNN131147 RXJ131147 SHF131147 SRB131147 TAX131147 TKT131147 TUP131147 UEL131147 UOH131147 UYD131147 VHZ131147 VRV131147 WBR131147 WLN131147 WVJ131147 C196683 IX196683 ST196683 ACP196683 AML196683 AWH196683 BGD196683 BPZ196683 BZV196683 CJR196683 CTN196683 DDJ196683 DNF196683 DXB196683 EGX196683 EQT196683 FAP196683 FKL196683 FUH196683 GED196683 GNZ196683 GXV196683 HHR196683 HRN196683 IBJ196683 ILF196683 IVB196683 JEX196683 JOT196683 JYP196683 KIL196683 KSH196683 LCD196683 LLZ196683 LVV196683 MFR196683 MPN196683 MZJ196683 NJF196683 NTB196683 OCX196683 OMT196683 OWP196683 PGL196683 PQH196683 QAD196683 QJZ196683 QTV196683 RDR196683 RNN196683 RXJ196683 SHF196683 SRB196683 TAX196683 TKT196683 TUP196683 UEL196683 UOH196683 UYD196683 VHZ196683 VRV196683 WBR196683 WLN196683 WVJ196683 C262219 IX262219 ST262219 ACP262219 AML262219 AWH262219 BGD262219 BPZ262219 BZV262219 CJR262219 CTN262219 DDJ262219 DNF262219 DXB262219 EGX262219 EQT262219 FAP262219 FKL262219 FUH262219 GED262219 GNZ262219 GXV262219 HHR262219 HRN262219 IBJ262219 ILF262219 IVB262219 JEX262219 JOT262219 JYP262219 KIL262219 KSH262219 LCD262219 LLZ262219 LVV262219 MFR262219 MPN262219 MZJ262219 NJF262219 NTB262219 OCX262219 OMT262219 OWP262219 PGL262219 PQH262219 QAD262219 QJZ262219 QTV262219 RDR262219 RNN262219 RXJ262219 SHF262219 SRB262219 TAX262219 TKT262219 TUP262219 UEL262219 UOH262219 UYD262219 VHZ262219 VRV262219 WBR262219 WLN262219 WVJ262219 C327755 IX327755 ST327755 ACP327755 AML327755 AWH327755 BGD327755 BPZ327755 BZV327755 CJR327755 CTN327755 DDJ327755 DNF327755 DXB327755 EGX327755 EQT327755 FAP327755 FKL327755 FUH327755 GED327755 GNZ327755 GXV327755 HHR327755 HRN327755 IBJ327755 ILF327755 IVB327755 JEX327755 JOT327755 JYP327755 KIL327755 KSH327755 LCD327755 LLZ327755 LVV327755 MFR327755 MPN327755 MZJ327755 NJF327755 NTB327755 OCX327755 OMT327755 OWP327755 PGL327755 PQH327755 QAD327755 QJZ327755 QTV327755 RDR327755 RNN327755 RXJ327755 SHF327755 SRB327755 TAX327755 TKT327755 TUP327755 UEL327755 UOH327755 UYD327755 VHZ327755 VRV327755 WBR327755 WLN327755 WVJ327755 C393291 IX393291 ST393291 ACP393291 AML393291 AWH393291 BGD393291 BPZ393291 BZV393291 CJR393291 CTN393291 DDJ393291 DNF393291 DXB393291 EGX393291 EQT393291 FAP393291 FKL393291 FUH393291 GED393291 GNZ393291 GXV393291 HHR393291 HRN393291 IBJ393291 ILF393291 IVB393291 JEX393291 JOT393291 JYP393291 KIL393291 KSH393291 LCD393291 LLZ393291 LVV393291 MFR393291 MPN393291 MZJ393291 NJF393291 NTB393291 OCX393291 OMT393291 OWP393291 PGL393291 PQH393291 QAD393291 QJZ393291 QTV393291 RDR393291 RNN393291 RXJ393291 SHF393291 SRB393291 TAX393291 TKT393291 TUP393291 UEL393291 UOH393291 UYD393291 VHZ393291 VRV393291 WBR393291 WLN393291 WVJ393291 C458827 IX458827 ST458827 ACP458827 AML458827 AWH458827 BGD458827 BPZ458827 BZV458827 CJR458827 CTN458827 DDJ458827 DNF458827 DXB458827 EGX458827 EQT458827 FAP458827 FKL458827 FUH458827 GED458827 GNZ458827 GXV458827 HHR458827 HRN458827 IBJ458827 ILF458827 IVB458827 JEX458827 JOT458827 JYP458827 KIL458827 KSH458827 LCD458827 LLZ458827 LVV458827 MFR458827 MPN458827 MZJ458827 NJF458827 NTB458827 OCX458827 OMT458827 OWP458827 PGL458827 PQH458827 QAD458827 QJZ458827 QTV458827 RDR458827 RNN458827 RXJ458827 SHF458827 SRB458827 TAX458827 TKT458827 TUP458827 UEL458827 UOH458827 UYD458827 VHZ458827 VRV458827 WBR458827 WLN458827 WVJ458827 C524363 IX524363 ST524363 ACP524363 AML524363 AWH524363 BGD524363 BPZ524363 BZV524363 CJR524363 CTN524363 DDJ524363 DNF524363 DXB524363 EGX524363 EQT524363 FAP524363 FKL524363 FUH524363 GED524363 GNZ524363 GXV524363 HHR524363 HRN524363 IBJ524363 ILF524363 IVB524363 JEX524363 JOT524363 JYP524363 KIL524363 KSH524363 LCD524363 LLZ524363 LVV524363 MFR524363 MPN524363 MZJ524363 NJF524363 NTB524363 OCX524363 OMT524363 OWP524363 PGL524363 PQH524363 QAD524363 QJZ524363 QTV524363 RDR524363 RNN524363 RXJ524363 SHF524363 SRB524363 TAX524363 TKT524363 TUP524363 UEL524363 UOH524363 UYD524363 VHZ524363 VRV524363 WBR524363 WLN524363 WVJ524363 C589899 IX589899 ST589899 ACP589899 AML589899 AWH589899 BGD589899 BPZ589899 BZV589899 CJR589899 CTN589899 DDJ589899 DNF589899 DXB589899 EGX589899 EQT589899 FAP589899 FKL589899 FUH589899 GED589899 GNZ589899 GXV589899 HHR589899 HRN589899 IBJ589899 ILF589899 IVB589899 JEX589899 JOT589899 JYP589899 KIL589899 KSH589899 LCD589899 LLZ589899 LVV589899 MFR589899 MPN589899 MZJ589899 NJF589899 NTB589899 OCX589899 OMT589899 OWP589899 PGL589899 PQH589899 QAD589899 QJZ589899 QTV589899 RDR589899 RNN589899 RXJ589899 SHF589899 SRB589899 TAX589899 TKT589899 TUP589899 UEL589899 UOH589899 UYD589899 VHZ589899 VRV589899 WBR589899 WLN589899 WVJ589899 C655435 IX655435 ST655435 ACP655435 AML655435 AWH655435 BGD655435 BPZ655435 BZV655435 CJR655435 CTN655435 DDJ655435 DNF655435 DXB655435 EGX655435 EQT655435 FAP655435 FKL655435 FUH655435 GED655435 GNZ655435 GXV655435 HHR655435 HRN655435 IBJ655435 ILF655435 IVB655435 JEX655435 JOT655435 JYP655435 KIL655435 KSH655435 LCD655435 LLZ655435 LVV655435 MFR655435 MPN655435 MZJ655435 NJF655435 NTB655435 OCX655435 OMT655435 OWP655435 PGL655435 PQH655435 QAD655435 QJZ655435 QTV655435 RDR655435 RNN655435 RXJ655435 SHF655435 SRB655435 TAX655435 TKT655435 TUP655435 UEL655435 UOH655435 UYD655435 VHZ655435 VRV655435 WBR655435 WLN655435 WVJ655435 C720971 IX720971 ST720971 ACP720971 AML720971 AWH720971 BGD720971 BPZ720971 BZV720971 CJR720971 CTN720971 DDJ720971 DNF720971 DXB720971 EGX720971 EQT720971 FAP720971 FKL720971 FUH720971 GED720971 GNZ720971 GXV720971 HHR720971 HRN720971 IBJ720971 ILF720971 IVB720971 JEX720971 JOT720971 JYP720971 KIL720971 KSH720971 LCD720971 LLZ720971 LVV720971 MFR720971 MPN720971 MZJ720971 NJF720971 NTB720971 OCX720971 OMT720971 OWP720971 PGL720971 PQH720971 QAD720971 QJZ720971 QTV720971 RDR720971 RNN720971 RXJ720971 SHF720971 SRB720971 TAX720971 TKT720971 TUP720971 UEL720971 UOH720971 UYD720971 VHZ720971 VRV720971 WBR720971 WLN720971 WVJ720971 C786507 IX786507 ST786507 ACP786507 AML786507 AWH786507 BGD786507 BPZ786507 BZV786507 CJR786507 CTN786507 DDJ786507 DNF786507 DXB786507 EGX786507 EQT786507 FAP786507 FKL786507 FUH786507 GED786507 GNZ786507 GXV786507 HHR786507 HRN786507 IBJ786507 ILF786507 IVB786507 JEX786507 JOT786507 JYP786507 KIL786507 KSH786507 LCD786507 LLZ786507 LVV786507 MFR786507 MPN786507 MZJ786507 NJF786507 NTB786507 OCX786507 OMT786507 OWP786507 PGL786507 PQH786507 QAD786507 QJZ786507 QTV786507 RDR786507 RNN786507 RXJ786507 SHF786507 SRB786507 TAX786507 TKT786507 TUP786507 UEL786507 UOH786507 UYD786507 VHZ786507 VRV786507 WBR786507 WLN786507 WVJ786507 C852043 IX852043 ST852043 ACP852043 AML852043 AWH852043 BGD852043 BPZ852043 BZV852043 CJR852043 CTN852043 DDJ852043 DNF852043 DXB852043 EGX852043 EQT852043 FAP852043 FKL852043 FUH852043 GED852043 GNZ852043 GXV852043 HHR852043 HRN852043 IBJ852043 ILF852043 IVB852043 JEX852043 JOT852043 JYP852043 KIL852043 KSH852043 LCD852043 LLZ852043 LVV852043 MFR852043 MPN852043 MZJ852043 NJF852043 NTB852043 OCX852043 OMT852043 OWP852043 PGL852043 PQH852043 QAD852043 QJZ852043 QTV852043 RDR852043 RNN852043 RXJ852043 SHF852043 SRB852043 TAX852043 TKT852043 TUP852043 UEL852043 UOH852043 UYD852043 VHZ852043 VRV852043 WBR852043 WLN852043 WVJ852043 C917579 IX917579 ST917579 ACP917579 AML917579 AWH917579 BGD917579 BPZ917579 BZV917579 CJR917579 CTN917579 DDJ917579 DNF917579 DXB917579 EGX917579 EQT917579 FAP917579 FKL917579 FUH917579 GED917579 GNZ917579 GXV917579 HHR917579 HRN917579 IBJ917579 ILF917579 IVB917579 JEX917579 JOT917579 JYP917579 KIL917579 KSH917579 LCD917579 LLZ917579 LVV917579 MFR917579 MPN917579 MZJ917579 NJF917579 NTB917579 OCX917579 OMT917579 OWP917579 PGL917579 PQH917579 QAD917579 QJZ917579 QTV917579 RDR917579 RNN917579 RXJ917579 SHF917579 SRB917579 TAX917579 TKT917579 TUP917579 UEL917579 UOH917579 UYD917579 VHZ917579 VRV917579 WBR917579 WLN917579 WVJ917579 C983115 IX983115 ST983115 ACP983115 AML983115 AWH983115 BGD983115 BPZ983115 BZV983115 CJR983115 CTN983115 DDJ983115 DNF983115 DXB983115 EGX983115 EQT983115 FAP983115 FKL983115 FUH983115 GED983115 GNZ983115 GXV983115 HHR983115 HRN983115 IBJ983115 ILF983115 IVB983115 JEX983115 JOT983115 JYP983115 KIL983115 KSH983115 LCD983115 LLZ983115 LVV983115 MFR983115 MPN983115 MZJ983115 NJF983115 NTB983115 OCX983115 OMT983115 OWP983115 PGL983115 PQH983115 QAD983115 QJZ983115 QTV983115 RDR983115 RNN983115 RXJ983115 SHF983115 SRB983115 TAX983115 TKT983115 TUP983115 UEL983115 UOH983115 UYD983115 VHZ983115 VRV983115 WBR983115 WLN983115 WVJ983115 C79:C80 IX79:IX80 ST79:ST80 ACP79:ACP80 AML79:AML80 AWH79:AWH80 BGD79:BGD80 BPZ79:BPZ80 BZV79:BZV80 CJR79:CJR80 CTN79:CTN80 DDJ79:DDJ80 DNF79:DNF80 DXB79:DXB80 EGX79:EGX80 EQT79:EQT80 FAP79:FAP80 FKL79:FKL80 FUH79:FUH80 GED79:GED80 GNZ79:GNZ80 GXV79:GXV80 HHR79:HHR80 HRN79:HRN80 IBJ79:IBJ80 ILF79:ILF80 IVB79:IVB80 JEX79:JEX80 JOT79:JOT80 JYP79:JYP80 KIL79:KIL80 KSH79:KSH80 LCD79:LCD80 LLZ79:LLZ80 LVV79:LVV80 MFR79:MFR80 MPN79:MPN80 MZJ79:MZJ80 NJF79:NJF80 NTB79:NTB80 OCX79:OCX80 OMT79:OMT80 OWP79:OWP80 PGL79:PGL80 PQH79:PQH80 QAD79:QAD80 QJZ79:QJZ80 QTV79:QTV80 RDR79:RDR80 RNN79:RNN80 RXJ79:RXJ80 SHF79:SHF80 SRB79:SRB80 TAX79:TAX80 TKT79:TKT80 TUP79:TUP80 UEL79:UEL80 UOH79:UOH80 UYD79:UYD80 VHZ79:VHZ80 VRV79:VRV80 WBR79:WBR80 WLN79:WLN80 WVJ79:WVJ80 C65608:C65609 IX65608:IX65609 ST65608:ST65609 ACP65608:ACP65609 AML65608:AML65609 AWH65608:AWH65609 BGD65608:BGD65609 BPZ65608:BPZ65609 BZV65608:BZV65609 CJR65608:CJR65609 CTN65608:CTN65609 DDJ65608:DDJ65609 DNF65608:DNF65609 DXB65608:DXB65609 EGX65608:EGX65609 EQT65608:EQT65609 FAP65608:FAP65609 FKL65608:FKL65609 FUH65608:FUH65609 GED65608:GED65609 GNZ65608:GNZ65609 GXV65608:GXV65609 HHR65608:HHR65609 HRN65608:HRN65609 IBJ65608:IBJ65609 ILF65608:ILF65609 IVB65608:IVB65609 JEX65608:JEX65609 JOT65608:JOT65609 JYP65608:JYP65609 KIL65608:KIL65609 KSH65608:KSH65609 LCD65608:LCD65609 LLZ65608:LLZ65609 LVV65608:LVV65609 MFR65608:MFR65609 MPN65608:MPN65609 MZJ65608:MZJ65609 NJF65608:NJF65609 NTB65608:NTB65609 OCX65608:OCX65609 OMT65608:OMT65609 OWP65608:OWP65609 PGL65608:PGL65609 PQH65608:PQH65609 QAD65608:QAD65609 QJZ65608:QJZ65609 QTV65608:QTV65609 RDR65608:RDR65609 RNN65608:RNN65609 RXJ65608:RXJ65609 SHF65608:SHF65609 SRB65608:SRB65609 TAX65608:TAX65609 TKT65608:TKT65609 TUP65608:TUP65609 UEL65608:UEL65609 UOH65608:UOH65609 UYD65608:UYD65609 VHZ65608:VHZ65609 VRV65608:VRV65609 WBR65608:WBR65609 WLN65608:WLN65609 WVJ65608:WVJ65609 C131144:C131145 IX131144:IX131145 ST131144:ST131145 ACP131144:ACP131145 AML131144:AML131145 AWH131144:AWH131145 BGD131144:BGD131145 BPZ131144:BPZ131145 BZV131144:BZV131145 CJR131144:CJR131145 CTN131144:CTN131145 DDJ131144:DDJ131145 DNF131144:DNF131145 DXB131144:DXB131145 EGX131144:EGX131145 EQT131144:EQT131145 FAP131144:FAP131145 FKL131144:FKL131145 FUH131144:FUH131145 GED131144:GED131145 GNZ131144:GNZ131145 GXV131144:GXV131145 HHR131144:HHR131145 HRN131144:HRN131145 IBJ131144:IBJ131145 ILF131144:ILF131145 IVB131144:IVB131145 JEX131144:JEX131145 JOT131144:JOT131145 JYP131144:JYP131145 KIL131144:KIL131145 KSH131144:KSH131145 LCD131144:LCD131145 LLZ131144:LLZ131145 LVV131144:LVV131145 MFR131144:MFR131145 MPN131144:MPN131145 MZJ131144:MZJ131145 NJF131144:NJF131145 NTB131144:NTB131145 OCX131144:OCX131145 OMT131144:OMT131145 OWP131144:OWP131145 PGL131144:PGL131145 PQH131144:PQH131145 QAD131144:QAD131145 QJZ131144:QJZ131145 QTV131144:QTV131145 RDR131144:RDR131145 RNN131144:RNN131145 RXJ131144:RXJ131145 SHF131144:SHF131145 SRB131144:SRB131145 TAX131144:TAX131145 TKT131144:TKT131145 TUP131144:TUP131145 UEL131144:UEL131145 UOH131144:UOH131145 UYD131144:UYD131145 VHZ131144:VHZ131145 VRV131144:VRV131145 WBR131144:WBR131145 WLN131144:WLN131145 WVJ131144:WVJ131145 C196680:C196681 IX196680:IX196681 ST196680:ST196681 ACP196680:ACP196681 AML196680:AML196681 AWH196680:AWH196681 BGD196680:BGD196681 BPZ196680:BPZ196681 BZV196680:BZV196681 CJR196680:CJR196681 CTN196680:CTN196681 DDJ196680:DDJ196681 DNF196680:DNF196681 DXB196680:DXB196681 EGX196680:EGX196681 EQT196680:EQT196681 FAP196680:FAP196681 FKL196680:FKL196681 FUH196680:FUH196681 GED196680:GED196681 GNZ196680:GNZ196681 GXV196680:GXV196681 HHR196680:HHR196681 HRN196680:HRN196681 IBJ196680:IBJ196681 ILF196680:ILF196681 IVB196680:IVB196681 JEX196680:JEX196681 JOT196680:JOT196681 JYP196680:JYP196681 KIL196680:KIL196681 KSH196680:KSH196681 LCD196680:LCD196681 LLZ196680:LLZ196681 LVV196680:LVV196681 MFR196680:MFR196681 MPN196680:MPN196681 MZJ196680:MZJ196681 NJF196680:NJF196681 NTB196680:NTB196681 OCX196680:OCX196681 OMT196680:OMT196681 OWP196680:OWP196681 PGL196680:PGL196681 PQH196680:PQH196681 QAD196680:QAD196681 QJZ196680:QJZ196681 QTV196680:QTV196681 RDR196680:RDR196681 RNN196680:RNN196681 RXJ196680:RXJ196681 SHF196680:SHF196681 SRB196680:SRB196681 TAX196680:TAX196681 TKT196680:TKT196681 TUP196680:TUP196681 UEL196680:UEL196681 UOH196680:UOH196681 UYD196680:UYD196681 VHZ196680:VHZ196681 VRV196680:VRV196681 WBR196680:WBR196681 WLN196680:WLN196681 WVJ196680:WVJ196681 C262216:C262217 IX262216:IX262217 ST262216:ST262217 ACP262216:ACP262217 AML262216:AML262217 AWH262216:AWH262217 BGD262216:BGD262217 BPZ262216:BPZ262217 BZV262216:BZV262217 CJR262216:CJR262217 CTN262216:CTN262217 DDJ262216:DDJ262217 DNF262216:DNF262217 DXB262216:DXB262217 EGX262216:EGX262217 EQT262216:EQT262217 FAP262216:FAP262217 FKL262216:FKL262217 FUH262216:FUH262217 GED262216:GED262217 GNZ262216:GNZ262217 GXV262216:GXV262217 HHR262216:HHR262217 HRN262216:HRN262217 IBJ262216:IBJ262217 ILF262216:ILF262217 IVB262216:IVB262217 JEX262216:JEX262217 JOT262216:JOT262217 JYP262216:JYP262217 KIL262216:KIL262217 KSH262216:KSH262217 LCD262216:LCD262217 LLZ262216:LLZ262217 LVV262216:LVV262217 MFR262216:MFR262217 MPN262216:MPN262217 MZJ262216:MZJ262217 NJF262216:NJF262217 NTB262216:NTB262217 OCX262216:OCX262217 OMT262216:OMT262217 OWP262216:OWP262217 PGL262216:PGL262217 PQH262216:PQH262217 QAD262216:QAD262217 QJZ262216:QJZ262217 QTV262216:QTV262217 RDR262216:RDR262217 RNN262216:RNN262217 RXJ262216:RXJ262217 SHF262216:SHF262217 SRB262216:SRB262217 TAX262216:TAX262217 TKT262216:TKT262217 TUP262216:TUP262217 UEL262216:UEL262217 UOH262216:UOH262217 UYD262216:UYD262217 VHZ262216:VHZ262217 VRV262216:VRV262217 WBR262216:WBR262217 WLN262216:WLN262217 WVJ262216:WVJ262217 C327752:C327753 IX327752:IX327753 ST327752:ST327753 ACP327752:ACP327753 AML327752:AML327753 AWH327752:AWH327753 BGD327752:BGD327753 BPZ327752:BPZ327753 BZV327752:BZV327753 CJR327752:CJR327753 CTN327752:CTN327753 DDJ327752:DDJ327753 DNF327752:DNF327753 DXB327752:DXB327753 EGX327752:EGX327753 EQT327752:EQT327753 FAP327752:FAP327753 FKL327752:FKL327753 FUH327752:FUH327753 GED327752:GED327753 GNZ327752:GNZ327753 GXV327752:GXV327753 HHR327752:HHR327753 HRN327752:HRN327753 IBJ327752:IBJ327753 ILF327752:ILF327753 IVB327752:IVB327753 JEX327752:JEX327753 JOT327752:JOT327753 JYP327752:JYP327753 KIL327752:KIL327753 KSH327752:KSH327753 LCD327752:LCD327753 LLZ327752:LLZ327753 LVV327752:LVV327753 MFR327752:MFR327753 MPN327752:MPN327753 MZJ327752:MZJ327753 NJF327752:NJF327753 NTB327752:NTB327753 OCX327752:OCX327753 OMT327752:OMT327753 OWP327752:OWP327753 PGL327752:PGL327753 PQH327752:PQH327753 QAD327752:QAD327753 QJZ327752:QJZ327753 QTV327752:QTV327753 RDR327752:RDR327753 RNN327752:RNN327753 RXJ327752:RXJ327753 SHF327752:SHF327753 SRB327752:SRB327753 TAX327752:TAX327753 TKT327752:TKT327753 TUP327752:TUP327753 UEL327752:UEL327753 UOH327752:UOH327753 UYD327752:UYD327753 VHZ327752:VHZ327753 VRV327752:VRV327753 WBR327752:WBR327753 WLN327752:WLN327753 WVJ327752:WVJ327753 C393288:C393289 IX393288:IX393289 ST393288:ST393289 ACP393288:ACP393289 AML393288:AML393289 AWH393288:AWH393289 BGD393288:BGD393289 BPZ393288:BPZ393289 BZV393288:BZV393289 CJR393288:CJR393289 CTN393288:CTN393289 DDJ393288:DDJ393289 DNF393288:DNF393289 DXB393288:DXB393289 EGX393288:EGX393289 EQT393288:EQT393289 FAP393288:FAP393289 FKL393288:FKL393289 FUH393288:FUH393289 GED393288:GED393289 GNZ393288:GNZ393289 GXV393288:GXV393289 HHR393288:HHR393289 HRN393288:HRN393289 IBJ393288:IBJ393289 ILF393288:ILF393289 IVB393288:IVB393289 JEX393288:JEX393289 JOT393288:JOT393289 JYP393288:JYP393289 KIL393288:KIL393289 KSH393288:KSH393289 LCD393288:LCD393289 LLZ393288:LLZ393289 LVV393288:LVV393289 MFR393288:MFR393289 MPN393288:MPN393289 MZJ393288:MZJ393289 NJF393288:NJF393289 NTB393288:NTB393289 OCX393288:OCX393289 OMT393288:OMT393289 OWP393288:OWP393289 PGL393288:PGL393289 PQH393288:PQH393289 QAD393288:QAD393289 QJZ393288:QJZ393289 QTV393288:QTV393289 RDR393288:RDR393289 RNN393288:RNN393289 RXJ393288:RXJ393289 SHF393288:SHF393289 SRB393288:SRB393289 TAX393288:TAX393289 TKT393288:TKT393289 TUP393288:TUP393289 UEL393288:UEL393289 UOH393288:UOH393289 UYD393288:UYD393289 VHZ393288:VHZ393289 VRV393288:VRV393289 WBR393288:WBR393289 WLN393288:WLN393289 WVJ393288:WVJ393289 C458824:C458825 IX458824:IX458825 ST458824:ST458825 ACP458824:ACP458825 AML458824:AML458825 AWH458824:AWH458825 BGD458824:BGD458825 BPZ458824:BPZ458825 BZV458824:BZV458825 CJR458824:CJR458825 CTN458824:CTN458825 DDJ458824:DDJ458825 DNF458824:DNF458825 DXB458824:DXB458825 EGX458824:EGX458825 EQT458824:EQT458825 FAP458824:FAP458825 FKL458824:FKL458825 FUH458824:FUH458825 GED458824:GED458825 GNZ458824:GNZ458825 GXV458824:GXV458825 HHR458824:HHR458825 HRN458824:HRN458825 IBJ458824:IBJ458825 ILF458824:ILF458825 IVB458824:IVB458825 JEX458824:JEX458825 JOT458824:JOT458825 JYP458824:JYP458825 KIL458824:KIL458825 KSH458824:KSH458825 LCD458824:LCD458825 LLZ458824:LLZ458825 LVV458824:LVV458825 MFR458824:MFR458825 MPN458824:MPN458825 MZJ458824:MZJ458825 NJF458824:NJF458825 NTB458824:NTB458825 OCX458824:OCX458825 OMT458824:OMT458825 OWP458824:OWP458825 PGL458824:PGL458825 PQH458824:PQH458825 QAD458824:QAD458825 QJZ458824:QJZ458825 QTV458824:QTV458825 RDR458824:RDR458825 RNN458824:RNN458825 RXJ458824:RXJ458825 SHF458824:SHF458825 SRB458824:SRB458825 TAX458824:TAX458825 TKT458824:TKT458825 TUP458824:TUP458825 UEL458824:UEL458825 UOH458824:UOH458825 UYD458824:UYD458825 VHZ458824:VHZ458825 VRV458824:VRV458825 WBR458824:WBR458825 WLN458824:WLN458825 WVJ458824:WVJ458825 C524360:C524361 IX524360:IX524361 ST524360:ST524361 ACP524360:ACP524361 AML524360:AML524361 AWH524360:AWH524361 BGD524360:BGD524361 BPZ524360:BPZ524361 BZV524360:BZV524361 CJR524360:CJR524361 CTN524360:CTN524361 DDJ524360:DDJ524361 DNF524360:DNF524361 DXB524360:DXB524361 EGX524360:EGX524361 EQT524360:EQT524361 FAP524360:FAP524361 FKL524360:FKL524361 FUH524360:FUH524361 GED524360:GED524361 GNZ524360:GNZ524361 GXV524360:GXV524361 HHR524360:HHR524361 HRN524360:HRN524361 IBJ524360:IBJ524361 ILF524360:ILF524361 IVB524360:IVB524361 JEX524360:JEX524361 JOT524360:JOT524361 JYP524360:JYP524361 KIL524360:KIL524361 KSH524360:KSH524361 LCD524360:LCD524361 LLZ524360:LLZ524361 LVV524360:LVV524361 MFR524360:MFR524361 MPN524360:MPN524361 MZJ524360:MZJ524361 NJF524360:NJF524361 NTB524360:NTB524361 OCX524360:OCX524361 OMT524360:OMT524361 OWP524360:OWP524361 PGL524360:PGL524361 PQH524360:PQH524361 QAD524360:QAD524361 QJZ524360:QJZ524361 QTV524360:QTV524361 RDR524360:RDR524361 RNN524360:RNN524361 RXJ524360:RXJ524361 SHF524360:SHF524361 SRB524360:SRB524361 TAX524360:TAX524361 TKT524360:TKT524361 TUP524360:TUP524361 UEL524360:UEL524361 UOH524360:UOH524361 UYD524360:UYD524361 VHZ524360:VHZ524361 VRV524360:VRV524361 WBR524360:WBR524361 WLN524360:WLN524361 WVJ524360:WVJ524361 C589896:C589897 IX589896:IX589897 ST589896:ST589897 ACP589896:ACP589897 AML589896:AML589897 AWH589896:AWH589897 BGD589896:BGD589897 BPZ589896:BPZ589897 BZV589896:BZV589897 CJR589896:CJR589897 CTN589896:CTN589897 DDJ589896:DDJ589897 DNF589896:DNF589897 DXB589896:DXB589897 EGX589896:EGX589897 EQT589896:EQT589897 FAP589896:FAP589897 FKL589896:FKL589897 FUH589896:FUH589897 GED589896:GED589897 GNZ589896:GNZ589897 GXV589896:GXV589897 HHR589896:HHR589897 HRN589896:HRN589897 IBJ589896:IBJ589897 ILF589896:ILF589897 IVB589896:IVB589897 JEX589896:JEX589897 JOT589896:JOT589897 JYP589896:JYP589897 KIL589896:KIL589897 KSH589896:KSH589897 LCD589896:LCD589897 LLZ589896:LLZ589897 LVV589896:LVV589897 MFR589896:MFR589897 MPN589896:MPN589897 MZJ589896:MZJ589897 NJF589896:NJF589897 NTB589896:NTB589897 OCX589896:OCX589897 OMT589896:OMT589897 OWP589896:OWP589897 PGL589896:PGL589897 PQH589896:PQH589897 QAD589896:QAD589897 QJZ589896:QJZ589897 QTV589896:QTV589897 RDR589896:RDR589897 RNN589896:RNN589897 RXJ589896:RXJ589897 SHF589896:SHF589897 SRB589896:SRB589897 TAX589896:TAX589897 TKT589896:TKT589897 TUP589896:TUP589897 UEL589896:UEL589897 UOH589896:UOH589897 UYD589896:UYD589897 VHZ589896:VHZ589897 VRV589896:VRV589897 WBR589896:WBR589897 WLN589896:WLN589897 WVJ589896:WVJ589897 C655432:C655433 IX655432:IX655433 ST655432:ST655433 ACP655432:ACP655433 AML655432:AML655433 AWH655432:AWH655433 BGD655432:BGD655433 BPZ655432:BPZ655433 BZV655432:BZV655433 CJR655432:CJR655433 CTN655432:CTN655433 DDJ655432:DDJ655433 DNF655432:DNF655433 DXB655432:DXB655433 EGX655432:EGX655433 EQT655432:EQT655433 FAP655432:FAP655433 FKL655432:FKL655433 FUH655432:FUH655433 GED655432:GED655433 GNZ655432:GNZ655433 GXV655432:GXV655433 HHR655432:HHR655433 HRN655432:HRN655433 IBJ655432:IBJ655433 ILF655432:ILF655433 IVB655432:IVB655433 JEX655432:JEX655433 JOT655432:JOT655433 JYP655432:JYP655433 KIL655432:KIL655433 KSH655432:KSH655433 LCD655432:LCD655433 LLZ655432:LLZ655433 LVV655432:LVV655433 MFR655432:MFR655433 MPN655432:MPN655433 MZJ655432:MZJ655433 NJF655432:NJF655433 NTB655432:NTB655433 OCX655432:OCX655433 OMT655432:OMT655433 OWP655432:OWP655433 PGL655432:PGL655433 PQH655432:PQH655433 QAD655432:QAD655433 QJZ655432:QJZ655433 QTV655432:QTV655433 RDR655432:RDR655433 RNN655432:RNN655433 RXJ655432:RXJ655433 SHF655432:SHF655433 SRB655432:SRB655433 TAX655432:TAX655433 TKT655432:TKT655433 TUP655432:TUP655433 UEL655432:UEL655433 UOH655432:UOH655433 UYD655432:UYD655433 VHZ655432:VHZ655433 VRV655432:VRV655433 WBR655432:WBR655433 WLN655432:WLN655433 WVJ655432:WVJ655433 C720968:C720969 IX720968:IX720969 ST720968:ST720969 ACP720968:ACP720969 AML720968:AML720969 AWH720968:AWH720969 BGD720968:BGD720969 BPZ720968:BPZ720969 BZV720968:BZV720969 CJR720968:CJR720969 CTN720968:CTN720969 DDJ720968:DDJ720969 DNF720968:DNF720969 DXB720968:DXB720969 EGX720968:EGX720969 EQT720968:EQT720969 FAP720968:FAP720969 FKL720968:FKL720969 FUH720968:FUH720969 GED720968:GED720969 GNZ720968:GNZ720969 GXV720968:GXV720969 HHR720968:HHR720969 HRN720968:HRN720969 IBJ720968:IBJ720969 ILF720968:ILF720969 IVB720968:IVB720969 JEX720968:JEX720969 JOT720968:JOT720969 JYP720968:JYP720969 KIL720968:KIL720969 KSH720968:KSH720969 LCD720968:LCD720969 LLZ720968:LLZ720969 LVV720968:LVV720969 MFR720968:MFR720969 MPN720968:MPN720969 MZJ720968:MZJ720969 NJF720968:NJF720969 NTB720968:NTB720969 OCX720968:OCX720969 OMT720968:OMT720969 OWP720968:OWP720969 PGL720968:PGL720969 PQH720968:PQH720969 QAD720968:QAD720969 QJZ720968:QJZ720969 QTV720968:QTV720969 RDR720968:RDR720969 RNN720968:RNN720969 RXJ720968:RXJ720969 SHF720968:SHF720969 SRB720968:SRB720969 TAX720968:TAX720969 TKT720968:TKT720969 TUP720968:TUP720969 UEL720968:UEL720969 UOH720968:UOH720969 UYD720968:UYD720969 VHZ720968:VHZ720969 VRV720968:VRV720969 WBR720968:WBR720969 WLN720968:WLN720969 WVJ720968:WVJ720969 C786504:C786505 IX786504:IX786505 ST786504:ST786505 ACP786504:ACP786505 AML786504:AML786505 AWH786504:AWH786505 BGD786504:BGD786505 BPZ786504:BPZ786505 BZV786504:BZV786505 CJR786504:CJR786505 CTN786504:CTN786505 DDJ786504:DDJ786505 DNF786504:DNF786505 DXB786504:DXB786505 EGX786504:EGX786505 EQT786504:EQT786505 FAP786504:FAP786505 FKL786504:FKL786505 FUH786504:FUH786505 GED786504:GED786505 GNZ786504:GNZ786505 GXV786504:GXV786505 HHR786504:HHR786505 HRN786504:HRN786505 IBJ786504:IBJ786505 ILF786504:ILF786505 IVB786504:IVB786505 JEX786504:JEX786505 JOT786504:JOT786505 JYP786504:JYP786505 KIL786504:KIL786505 KSH786504:KSH786505 LCD786504:LCD786505 LLZ786504:LLZ786505 LVV786504:LVV786505 MFR786504:MFR786505 MPN786504:MPN786505 MZJ786504:MZJ786505 NJF786504:NJF786505 NTB786504:NTB786505 OCX786504:OCX786505 OMT786504:OMT786505 OWP786504:OWP786505 PGL786504:PGL786505 PQH786504:PQH786505 QAD786504:QAD786505 QJZ786504:QJZ786505 QTV786504:QTV786505 RDR786504:RDR786505 RNN786504:RNN786505 RXJ786504:RXJ786505 SHF786504:SHF786505 SRB786504:SRB786505 TAX786504:TAX786505 TKT786504:TKT786505 TUP786504:TUP786505 UEL786504:UEL786505 UOH786504:UOH786505 UYD786504:UYD786505 VHZ786504:VHZ786505 VRV786504:VRV786505 WBR786504:WBR786505 WLN786504:WLN786505 WVJ786504:WVJ786505 C852040:C852041 IX852040:IX852041 ST852040:ST852041 ACP852040:ACP852041 AML852040:AML852041 AWH852040:AWH852041 BGD852040:BGD852041 BPZ852040:BPZ852041 BZV852040:BZV852041 CJR852040:CJR852041 CTN852040:CTN852041 DDJ852040:DDJ852041 DNF852040:DNF852041 DXB852040:DXB852041 EGX852040:EGX852041 EQT852040:EQT852041 FAP852040:FAP852041 FKL852040:FKL852041 FUH852040:FUH852041 GED852040:GED852041 GNZ852040:GNZ852041 GXV852040:GXV852041 HHR852040:HHR852041 HRN852040:HRN852041 IBJ852040:IBJ852041 ILF852040:ILF852041 IVB852040:IVB852041 JEX852040:JEX852041 JOT852040:JOT852041 JYP852040:JYP852041 KIL852040:KIL852041 KSH852040:KSH852041 LCD852040:LCD852041 LLZ852040:LLZ852041 LVV852040:LVV852041 MFR852040:MFR852041 MPN852040:MPN852041 MZJ852040:MZJ852041 NJF852040:NJF852041 NTB852040:NTB852041 OCX852040:OCX852041 OMT852040:OMT852041 OWP852040:OWP852041 PGL852040:PGL852041 PQH852040:PQH852041 QAD852040:QAD852041 QJZ852040:QJZ852041 QTV852040:QTV852041 RDR852040:RDR852041 RNN852040:RNN852041 RXJ852040:RXJ852041 SHF852040:SHF852041 SRB852040:SRB852041 TAX852040:TAX852041 TKT852040:TKT852041 TUP852040:TUP852041 UEL852040:UEL852041 UOH852040:UOH852041 UYD852040:UYD852041 VHZ852040:VHZ852041 VRV852040:VRV852041 WBR852040:WBR852041 WLN852040:WLN852041 WVJ852040:WVJ852041 C917576:C917577 IX917576:IX917577 ST917576:ST917577 ACP917576:ACP917577 AML917576:AML917577 AWH917576:AWH917577 BGD917576:BGD917577 BPZ917576:BPZ917577 BZV917576:BZV917577 CJR917576:CJR917577 CTN917576:CTN917577 DDJ917576:DDJ917577 DNF917576:DNF917577 DXB917576:DXB917577 EGX917576:EGX917577 EQT917576:EQT917577 FAP917576:FAP917577 FKL917576:FKL917577 FUH917576:FUH917577 GED917576:GED917577 GNZ917576:GNZ917577 GXV917576:GXV917577 HHR917576:HHR917577 HRN917576:HRN917577 IBJ917576:IBJ917577 ILF917576:ILF917577 IVB917576:IVB917577 JEX917576:JEX917577 JOT917576:JOT917577 JYP917576:JYP917577 KIL917576:KIL917577 KSH917576:KSH917577 LCD917576:LCD917577 LLZ917576:LLZ917577 LVV917576:LVV917577 MFR917576:MFR917577 MPN917576:MPN917577 MZJ917576:MZJ917577 NJF917576:NJF917577 NTB917576:NTB917577 OCX917576:OCX917577 OMT917576:OMT917577 OWP917576:OWP917577 PGL917576:PGL917577 PQH917576:PQH917577 QAD917576:QAD917577 QJZ917576:QJZ917577 QTV917576:QTV917577 RDR917576:RDR917577 RNN917576:RNN917577 RXJ917576:RXJ917577 SHF917576:SHF917577 SRB917576:SRB917577 TAX917576:TAX917577 TKT917576:TKT917577 TUP917576:TUP917577 UEL917576:UEL917577 UOH917576:UOH917577 UYD917576:UYD917577 VHZ917576:VHZ917577 VRV917576:VRV917577 WBR917576:WBR917577 WLN917576:WLN917577 WVJ917576:WVJ917577 C983112:C983113 IX983112:IX983113 ST983112:ST983113 ACP983112:ACP983113 AML983112:AML983113 AWH983112:AWH983113 BGD983112:BGD983113 BPZ983112:BPZ983113 BZV983112:BZV983113 CJR983112:CJR983113 CTN983112:CTN983113 DDJ983112:DDJ983113 DNF983112:DNF983113 DXB983112:DXB983113 EGX983112:EGX983113 EQT983112:EQT983113 FAP983112:FAP983113 FKL983112:FKL983113 FUH983112:FUH983113 GED983112:GED983113 GNZ983112:GNZ983113 GXV983112:GXV983113 HHR983112:HHR983113 HRN983112:HRN983113 IBJ983112:IBJ983113 ILF983112:ILF983113 IVB983112:IVB983113 JEX983112:JEX983113 JOT983112:JOT983113 JYP983112:JYP983113 KIL983112:KIL983113 KSH983112:KSH983113 LCD983112:LCD983113 LLZ983112:LLZ983113 LVV983112:LVV983113 MFR983112:MFR983113 MPN983112:MPN983113 MZJ983112:MZJ983113 NJF983112:NJF983113 NTB983112:NTB983113 OCX983112:OCX983113 OMT983112:OMT983113 OWP983112:OWP983113 PGL983112:PGL983113 PQH983112:PQH983113 QAD983112:QAD983113 QJZ983112:QJZ983113 QTV983112:QTV983113 RDR983112:RDR983113 RNN983112:RNN983113 RXJ983112:RXJ983113 SHF983112:SHF983113 SRB983112:SRB983113 TAX983112:TAX983113 TKT983112:TKT983113 TUP983112:TUP983113 UEL983112:UEL983113 UOH983112:UOH983113 UYD983112:UYD983113 VHZ983112:VHZ983113 VRV983112:VRV983113 WBR983112:WBR983113 WLN983112:WLN983113 WVJ983112:WVJ983113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43"/>
  <sheetViews>
    <sheetView showGridLines="0" zoomScale="80" zoomScaleNormal="80" workbookViewId="0">
      <selection activeCell="F31" sqref="F31"/>
    </sheetView>
  </sheetViews>
  <sheetFormatPr defaultColWidth="9.33203125" defaultRowHeight="15" x14ac:dyDescent="0.2"/>
  <cols>
    <col min="1" max="1" width="10.6640625" style="33" customWidth="1"/>
    <col min="2" max="2" width="8.6640625" style="34" customWidth="1"/>
    <col min="3" max="3" width="2.6640625" style="7" customWidth="1"/>
    <col min="4" max="4" width="180.6640625" style="7" customWidth="1"/>
    <col min="5" max="5" width="2.6640625" style="7" customWidth="1"/>
    <col min="6" max="6" width="20.6640625" style="35" customWidth="1"/>
    <col min="7" max="7" width="50.6640625" style="4" customWidth="1"/>
    <col min="8" max="8" width="12" style="9" customWidth="1"/>
    <col min="9" max="9" width="12" style="217" customWidth="1"/>
    <col min="10" max="10" width="12" style="31" customWidth="1"/>
    <col min="11" max="13" width="12" style="7" hidden="1" customWidth="1"/>
    <col min="14" max="14" width="14" style="7" hidden="1" customWidth="1"/>
    <col min="15" max="256" width="9.33203125" style="7"/>
    <col min="257" max="257" width="10.6640625" style="7" customWidth="1"/>
    <col min="258" max="258" width="8.6640625" style="7" customWidth="1"/>
    <col min="259" max="259" width="2.6640625" style="7" customWidth="1"/>
    <col min="260" max="260" width="180.6640625" style="7" customWidth="1"/>
    <col min="261" max="261" width="2.6640625" style="7" customWidth="1"/>
    <col min="262" max="262" width="20.6640625" style="7" customWidth="1"/>
    <col min="263" max="263" width="50.6640625" style="7" customWidth="1"/>
    <col min="264" max="269" width="12" style="7" customWidth="1"/>
    <col min="270" max="270" width="14" style="7" customWidth="1"/>
    <col min="271" max="512" width="9.33203125" style="7"/>
    <col min="513" max="513" width="10.6640625" style="7" customWidth="1"/>
    <col min="514" max="514" width="8.6640625" style="7" customWidth="1"/>
    <col min="515" max="515" width="2.6640625" style="7" customWidth="1"/>
    <col min="516" max="516" width="180.6640625" style="7" customWidth="1"/>
    <col min="517" max="517" width="2.6640625" style="7" customWidth="1"/>
    <col min="518" max="518" width="20.6640625" style="7" customWidth="1"/>
    <col min="519" max="519" width="50.6640625" style="7" customWidth="1"/>
    <col min="520" max="525" width="12" style="7" customWidth="1"/>
    <col min="526" max="526" width="14" style="7" customWidth="1"/>
    <col min="527" max="768" width="9.33203125" style="7"/>
    <col min="769" max="769" width="10.6640625" style="7" customWidth="1"/>
    <col min="770" max="770" width="8.6640625" style="7" customWidth="1"/>
    <col min="771" max="771" width="2.6640625" style="7" customWidth="1"/>
    <col min="772" max="772" width="180.6640625" style="7" customWidth="1"/>
    <col min="773" max="773" width="2.6640625" style="7" customWidth="1"/>
    <col min="774" max="774" width="20.6640625" style="7" customWidth="1"/>
    <col min="775" max="775" width="50.6640625" style="7" customWidth="1"/>
    <col min="776" max="781" width="12" style="7" customWidth="1"/>
    <col min="782" max="782" width="14" style="7" customWidth="1"/>
    <col min="783" max="1024" width="9.33203125" style="7"/>
    <col min="1025" max="1025" width="10.6640625" style="7" customWidth="1"/>
    <col min="1026" max="1026" width="8.6640625" style="7" customWidth="1"/>
    <col min="1027" max="1027" width="2.6640625" style="7" customWidth="1"/>
    <col min="1028" max="1028" width="180.6640625" style="7" customWidth="1"/>
    <col min="1029" max="1029" width="2.6640625" style="7" customWidth="1"/>
    <col min="1030" max="1030" width="20.6640625" style="7" customWidth="1"/>
    <col min="1031" max="1031" width="50.6640625" style="7" customWidth="1"/>
    <col min="1032" max="1037" width="12" style="7" customWidth="1"/>
    <col min="1038" max="1038" width="14" style="7" customWidth="1"/>
    <col min="1039" max="1280" width="9.33203125" style="7"/>
    <col min="1281" max="1281" width="10.6640625" style="7" customWidth="1"/>
    <col min="1282" max="1282" width="8.6640625" style="7" customWidth="1"/>
    <col min="1283" max="1283" width="2.6640625" style="7" customWidth="1"/>
    <col min="1284" max="1284" width="180.6640625" style="7" customWidth="1"/>
    <col min="1285" max="1285" width="2.6640625" style="7" customWidth="1"/>
    <col min="1286" max="1286" width="20.6640625" style="7" customWidth="1"/>
    <col min="1287" max="1287" width="50.6640625" style="7" customWidth="1"/>
    <col min="1288" max="1293" width="12" style="7" customWidth="1"/>
    <col min="1294" max="1294" width="14" style="7" customWidth="1"/>
    <col min="1295" max="1536" width="9.33203125" style="7"/>
    <col min="1537" max="1537" width="10.6640625" style="7" customWidth="1"/>
    <col min="1538" max="1538" width="8.6640625" style="7" customWidth="1"/>
    <col min="1539" max="1539" width="2.6640625" style="7" customWidth="1"/>
    <col min="1540" max="1540" width="180.6640625" style="7" customWidth="1"/>
    <col min="1541" max="1541" width="2.6640625" style="7" customWidth="1"/>
    <col min="1542" max="1542" width="20.6640625" style="7" customWidth="1"/>
    <col min="1543" max="1543" width="50.6640625" style="7" customWidth="1"/>
    <col min="1544" max="1549" width="12" style="7" customWidth="1"/>
    <col min="1550" max="1550" width="14" style="7" customWidth="1"/>
    <col min="1551" max="1792" width="9.33203125" style="7"/>
    <col min="1793" max="1793" width="10.6640625" style="7" customWidth="1"/>
    <col min="1794" max="1794" width="8.6640625" style="7" customWidth="1"/>
    <col min="1795" max="1795" width="2.6640625" style="7" customWidth="1"/>
    <col min="1796" max="1796" width="180.6640625" style="7" customWidth="1"/>
    <col min="1797" max="1797" width="2.6640625" style="7" customWidth="1"/>
    <col min="1798" max="1798" width="20.6640625" style="7" customWidth="1"/>
    <col min="1799" max="1799" width="50.6640625" style="7" customWidth="1"/>
    <col min="1800" max="1805" width="12" style="7" customWidth="1"/>
    <col min="1806" max="1806" width="14" style="7" customWidth="1"/>
    <col min="1807" max="2048" width="9.33203125" style="7"/>
    <col min="2049" max="2049" width="10.6640625" style="7" customWidth="1"/>
    <col min="2050" max="2050" width="8.6640625" style="7" customWidth="1"/>
    <col min="2051" max="2051" width="2.6640625" style="7" customWidth="1"/>
    <col min="2052" max="2052" width="180.6640625" style="7" customWidth="1"/>
    <col min="2053" max="2053" width="2.6640625" style="7" customWidth="1"/>
    <col min="2054" max="2054" width="20.6640625" style="7" customWidth="1"/>
    <col min="2055" max="2055" width="50.6640625" style="7" customWidth="1"/>
    <col min="2056" max="2061" width="12" style="7" customWidth="1"/>
    <col min="2062" max="2062" width="14" style="7" customWidth="1"/>
    <col min="2063" max="2304" width="9.33203125" style="7"/>
    <col min="2305" max="2305" width="10.6640625" style="7" customWidth="1"/>
    <col min="2306" max="2306" width="8.6640625" style="7" customWidth="1"/>
    <col min="2307" max="2307" width="2.6640625" style="7" customWidth="1"/>
    <col min="2308" max="2308" width="180.6640625" style="7" customWidth="1"/>
    <col min="2309" max="2309" width="2.6640625" style="7" customWidth="1"/>
    <col min="2310" max="2310" width="20.6640625" style="7" customWidth="1"/>
    <col min="2311" max="2311" width="50.6640625" style="7" customWidth="1"/>
    <col min="2312" max="2317" width="12" style="7" customWidth="1"/>
    <col min="2318" max="2318" width="14" style="7" customWidth="1"/>
    <col min="2319" max="2560" width="9.33203125" style="7"/>
    <col min="2561" max="2561" width="10.6640625" style="7" customWidth="1"/>
    <col min="2562" max="2562" width="8.6640625" style="7" customWidth="1"/>
    <col min="2563" max="2563" width="2.6640625" style="7" customWidth="1"/>
    <col min="2564" max="2564" width="180.6640625" style="7" customWidth="1"/>
    <col min="2565" max="2565" width="2.6640625" style="7" customWidth="1"/>
    <col min="2566" max="2566" width="20.6640625" style="7" customWidth="1"/>
    <col min="2567" max="2567" width="50.6640625" style="7" customWidth="1"/>
    <col min="2568" max="2573" width="12" style="7" customWidth="1"/>
    <col min="2574" max="2574" width="14" style="7" customWidth="1"/>
    <col min="2575" max="2816" width="9.33203125" style="7"/>
    <col min="2817" max="2817" width="10.6640625" style="7" customWidth="1"/>
    <col min="2818" max="2818" width="8.6640625" style="7" customWidth="1"/>
    <col min="2819" max="2819" width="2.6640625" style="7" customWidth="1"/>
    <col min="2820" max="2820" width="180.6640625" style="7" customWidth="1"/>
    <col min="2821" max="2821" width="2.6640625" style="7" customWidth="1"/>
    <col min="2822" max="2822" width="20.6640625" style="7" customWidth="1"/>
    <col min="2823" max="2823" width="50.6640625" style="7" customWidth="1"/>
    <col min="2824" max="2829" width="12" style="7" customWidth="1"/>
    <col min="2830" max="2830" width="14" style="7" customWidth="1"/>
    <col min="2831" max="3072" width="9.33203125" style="7"/>
    <col min="3073" max="3073" width="10.6640625" style="7" customWidth="1"/>
    <col min="3074" max="3074" width="8.6640625" style="7" customWidth="1"/>
    <col min="3075" max="3075" width="2.6640625" style="7" customWidth="1"/>
    <col min="3076" max="3076" width="180.6640625" style="7" customWidth="1"/>
    <col min="3077" max="3077" width="2.6640625" style="7" customWidth="1"/>
    <col min="3078" max="3078" width="20.6640625" style="7" customWidth="1"/>
    <col min="3079" max="3079" width="50.6640625" style="7" customWidth="1"/>
    <col min="3080" max="3085" width="12" style="7" customWidth="1"/>
    <col min="3086" max="3086" width="14" style="7" customWidth="1"/>
    <col min="3087" max="3328" width="9.33203125" style="7"/>
    <col min="3329" max="3329" width="10.6640625" style="7" customWidth="1"/>
    <col min="3330" max="3330" width="8.6640625" style="7" customWidth="1"/>
    <col min="3331" max="3331" width="2.6640625" style="7" customWidth="1"/>
    <col min="3332" max="3332" width="180.6640625" style="7" customWidth="1"/>
    <col min="3333" max="3333" width="2.6640625" style="7" customWidth="1"/>
    <col min="3334" max="3334" width="20.6640625" style="7" customWidth="1"/>
    <col min="3335" max="3335" width="50.6640625" style="7" customWidth="1"/>
    <col min="3336" max="3341" width="12" style="7" customWidth="1"/>
    <col min="3342" max="3342" width="14" style="7" customWidth="1"/>
    <col min="3343" max="3584" width="9.33203125" style="7"/>
    <col min="3585" max="3585" width="10.6640625" style="7" customWidth="1"/>
    <col min="3586" max="3586" width="8.6640625" style="7" customWidth="1"/>
    <col min="3587" max="3587" width="2.6640625" style="7" customWidth="1"/>
    <col min="3588" max="3588" width="180.6640625" style="7" customWidth="1"/>
    <col min="3589" max="3589" width="2.6640625" style="7" customWidth="1"/>
    <col min="3590" max="3590" width="20.6640625" style="7" customWidth="1"/>
    <col min="3591" max="3591" width="50.6640625" style="7" customWidth="1"/>
    <col min="3592" max="3597" width="12" style="7" customWidth="1"/>
    <col min="3598" max="3598" width="14" style="7" customWidth="1"/>
    <col min="3599" max="3840" width="9.33203125" style="7"/>
    <col min="3841" max="3841" width="10.6640625" style="7" customWidth="1"/>
    <col min="3842" max="3842" width="8.6640625" style="7" customWidth="1"/>
    <col min="3843" max="3843" width="2.6640625" style="7" customWidth="1"/>
    <col min="3844" max="3844" width="180.6640625" style="7" customWidth="1"/>
    <col min="3845" max="3845" width="2.6640625" style="7" customWidth="1"/>
    <col min="3846" max="3846" width="20.6640625" style="7" customWidth="1"/>
    <col min="3847" max="3847" width="50.6640625" style="7" customWidth="1"/>
    <col min="3848" max="3853" width="12" style="7" customWidth="1"/>
    <col min="3854" max="3854" width="14" style="7" customWidth="1"/>
    <col min="3855" max="4096" width="9.33203125" style="7"/>
    <col min="4097" max="4097" width="10.6640625" style="7" customWidth="1"/>
    <col min="4098" max="4098" width="8.6640625" style="7" customWidth="1"/>
    <col min="4099" max="4099" width="2.6640625" style="7" customWidth="1"/>
    <col min="4100" max="4100" width="180.6640625" style="7" customWidth="1"/>
    <col min="4101" max="4101" width="2.6640625" style="7" customWidth="1"/>
    <col min="4102" max="4102" width="20.6640625" style="7" customWidth="1"/>
    <col min="4103" max="4103" width="50.6640625" style="7" customWidth="1"/>
    <col min="4104" max="4109" width="12" style="7" customWidth="1"/>
    <col min="4110" max="4110" width="14" style="7" customWidth="1"/>
    <col min="4111" max="4352" width="9.33203125" style="7"/>
    <col min="4353" max="4353" width="10.6640625" style="7" customWidth="1"/>
    <col min="4354" max="4354" width="8.6640625" style="7" customWidth="1"/>
    <col min="4355" max="4355" width="2.6640625" style="7" customWidth="1"/>
    <col min="4356" max="4356" width="180.6640625" style="7" customWidth="1"/>
    <col min="4357" max="4357" width="2.6640625" style="7" customWidth="1"/>
    <col min="4358" max="4358" width="20.6640625" style="7" customWidth="1"/>
    <col min="4359" max="4359" width="50.6640625" style="7" customWidth="1"/>
    <col min="4360" max="4365" width="12" style="7" customWidth="1"/>
    <col min="4366" max="4366" width="14" style="7" customWidth="1"/>
    <col min="4367" max="4608" width="9.33203125" style="7"/>
    <col min="4609" max="4609" width="10.6640625" style="7" customWidth="1"/>
    <col min="4610" max="4610" width="8.6640625" style="7" customWidth="1"/>
    <col min="4611" max="4611" width="2.6640625" style="7" customWidth="1"/>
    <col min="4612" max="4612" width="180.6640625" style="7" customWidth="1"/>
    <col min="4613" max="4613" width="2.6640625" style="7" customWidth="1"/>
    <col min="4614" max="4614" width="20.6640625" style="7" customWidth="1"/>
    <col min="4615" max="4615" width="50.6640625" style="7" customWidth="1"/>
    <col min="4616" max="4621" width="12" style="7" customWidth="1"/>
    <col min="4622" max="4622" width="14" style="7" customWidth="1"/>
    <col min="4623" max="4864" width="9.33203125" style="7"/>
    <col min="4865" max="4865" width="10.6640625" style="7" customWidth="1"/>
    <col min="4866" max="4866" width="8.6640625" style="7" customWidth="1"/>
    <col min="4867" max="4867" width="2.6640625" style="7" customWidth="1"/>
    <col min="4868" max="4868" width="180.6640625" style="7" customWidth="1"/>
    <col min="4869" max="4869" width="2.6640625" style="7" customWidth="1"/>
    <col min="4870" max="4870" width="20.6640625" style="7" customWidth="1"/>
    <col min="4871" max="4871" width="50.6640625" style="7" customWidth="1"/>
    <col min="4872" max="4877" width="12" style="7" customWidth="1"/>
    <col min="4878" max="4878" width="14" style="7" customWidth="1"/>
    <col min="4879" max="5120" width="9.33203125" style="7"/>
    <col min="5121" max="5121" width="10.6640625" style="7" customWidth="1"/>
    <col min="5122" max="5122" width="8.6640625" style="7" customWidth="1"/>
    <col min="5123" max="5123" width="2.6640625" style="7" customWidth="1"/>
    <col min="5124" max="5124" width="180.6640625" style="7" customWidth="1"/>
    <col min="5125" max="5125" width="2.6640625" style="7" customWidth="1"/>
    <col min="5126" max="5126" width="20.6640625" style="7" customWidth="1"/>
    <col min="5127" max="5127" width="50.6640625" style="7" customWidth="1"/>
    <col min="5128" max="5133" width="12" style="7" customWidth="1"/>
    <col min="5134" max="5134" width="14" style="7" customWidth="1"/>
    <col min="5135" max="5376" width="9.33203125" style="7"/>
    <col min="5377" max="5377" width="10.6640625" style="7" customWidth="1"/>
    <col min="5378" max="5378" width="8.6640625" style="7" customWidth="1"/>
    <col min="5379" max="5379" width="2.6640625" style="7" customWidth="1"/>
    <col min="5380" max="5380" width="180.6640625" style="7" customWidth="1"/>
    <col min="5381" max="5381" width="2.6640625" style="7" customWidth="1"/>
    <col min="5382" max="5382" width="20.6640625" style="7" customWidth="1"/>
    <col min="5383" max="5383" width="50.6640625" style="7" customWidth="1"/>
    <col min="5384" max="5389" width="12" style="7" customWidth="1"/>
    <col min="5390" max="5390" width="14" style="7" customWidth="1"/>
    <col min="5391" max="5632" width="9.33203125" style="7"/>
    <col min="5633" max="5633" width="10.6640625" style="7" customWidth="1"/>
    <col min="5634" max="5634" width="8.6640625" style="7" customWidth="1"/>
    <col min="5635" max="5635" width="2.6640625" style="7" customWidth="1"/>
    <col min="5636" max="5636" width="180.6640625" style="7" customWidth="1"/>
    <col min="5637" max="5637" width="2.6640625" style="7" customWidth="1"/>
    <col min="5638" max="5638" width="20.6640625" style="7" customWidth="1"/>
    <col min="5639" max="5639" width="50.6640625" style="7" customWidth="1"/>
    <col min="5640" max="5645" width="12" style="7" customWidth="1"/>
    <col min="5646" max="5646" width="14" style="7" customWidth="1"/>
    <col min="5647" max="5888" width="9.33203125" style="7"/>
    <col min="5889" max="5889" width="10.6640625" style="7" customWidth="1"/>
    <col min="5890" max="5890" width="8.6640625" style="7" customWidth="1"/>
    <col min="5891" max="5891" width="2.6640625" style="7" customWidth="1"/>
    <col min="5892" max="5892" width="180.6640625" style="7" customWidth="1"/>
    <col min="5893" max="5893" width="2.6640625" style="7" customWidth="1"/>
    <col min="5894" max="5894" width="20.6640625" style="7" customWidth="1"/>
    <col min="5895" max="5895" width="50.6640625" style="7" customWidth="1"/>
    <col min="5896" max="5901" width="12" style="7" customWidth="1"/>
    <col min="5902" max="5902" width="14" style="7" customWidth="1"/>
    <col min="5903" max="6144" width="9.33203125" style="7"/>
    <col min="6145" max="6145" width="10.6640625" style="7" customWidth="1"/>
    <col min="6146" max="6146" width="8.6640625" style="7" customWidth="1"/>
    <col min="6147" max="6147" width="2.6640625" style="7" customWidth="1"/>
    <col min="6148" max="6148" width="180.6640625" style="7" customWidth="1"/>
    <col min="6149" max="6149" width="2.6640625" style="7" customWidth="1"/>
    <col min="6150" max="6150" width="20.6640625" style="7" customWidth="1"/>
    <col min="6151" max="6151" width="50.6640625" style="7" customWidth="1"/>
    <col min="6152" max="6157" width="12" style="7" customWidth="1"/>
    <col min="6158" max="6158" width="14" style="7" customWidth="1"/>
    <col min="6159" max="6400" width="9.33203125" style="7"/>
    <col min="6401" max="6401" width="10.6640625" style="7" customWidth="1"/>
    <col min="6402" max="6402" width="8.6640625" style="7" customWidth="1"/>
    <col min="6403" max="6403" width="2.6640625" style="7" customWidth="1"/>
    <col min="6404" max="6404" width="180.6640625" style="7" customWidth="1"/>
    <col min="6405" max="6405" width="2.6640625" style="7" customWidth="1"/>
    <col min="6406" max="6406" width="20.6640625" style="7" customWidth="1"/>
    <col min="6407" max="6407" width="50.6640625" style="7" customWidth="1"/>
    <col min="6408" max="6413" width="12" style="7" customWidth="1"/>
    <col min="6414" max="6414" width="14" style="7" customWidth="1"/>
    <col min="6415" max="6656" width="9.33203125" style="7"/>
    <col min="6657" max="6657" width="10.6640625" style="7" customWidth="1"/>
    <col min="6658" max="6658" width="8.6640625" style="7" customWidth="1"/>
    <col min="6659" max="6659" width="2.6640625" style="7" customWidth="1"/>
    <col min="6660" max="6660" width="180.6640625" style="7" customWidth="1"/>
    <col min="6661" max="6661" width="2.6640625" style="7" customWidth="1"/>
    <col min="6662" max="6662" width="20.6640625" style="7" customWidth="1"/>
    <col min="6663" max="6663" width="50.6640625" style="7" customWidth="1"/>
    <col min="6664" max="6669" width="12" style="7" customWidth="1"/>
    <col min="6670" max="6670" width="14" style="7" customWidth="1"/>
    <col min="6671" max="6912" width="9.33203125" style="7"/>
    <col min="6913" max="6913" width="10.6640625" style="7" customWidth="1"/>
    <col min="6914" max="6914" width="8.6640625" style="7" customWidth="1"/>
    <col min="6915" max="6915" width="2.6640625" style="7" customWidth="1"/>
    <col min="6916" max="6916" width="180.6640625" style="7" customWidth="1"/>
    <col min="6917" max="6917" width="2.6640625" style="7" customWidth="1"/>
    <col min="6918" max="6918" width="20.6640625" style="7" customWidth="1"/>
    <col min="6919" max="6919" width="50.6640625" style="7" customWidth="1"/>
    <col min="6920" max="6925" width="12" style="7" customWidth="1"/>
    <col min="6926" max="6926" width="14" style="7" customWidth="1"/>
    <col min="6927" max="7168" width="9.33203125" style="7"/>
    <col min="7169" max="7169" width="10.6640625" style="7" customWidth="1"/>
    <col min="7170" max="7170" width="8.6640625" style="7" customWidth="1"/>
    <col min="7171" max="7171" width="2.6640625" style="7" customWidth="1"/>
    <col min="7172" max="7172" width="180.6640625" style="7" customWidth="1"/>
    <col min="7173" max="7173" width="2.6640625" style="7" customWidth="1"/>
    <col min="7174" max="7174" width="20.6640625" style="7" customWidth="1"/>
    <col min="7175" max="7175" width="50.6640625" style="7" customWidth="1"/>
    <col min="7176" max="7181" width="12" style="7" customWidth="1"/>
    <col min="7182" max="7182" width="14" style="7" customWidth="1"/>
    <col min="7183" max="7424" width="9.33203125" style="7"/>
    <col min="7425" max="7425" width="10.6640625" style="7" customWidth="1"/>
    <col min="7426" max="7426" width="8.6640625" style="7" customWidth="1"/>
    <col min="7427" max="7427" width="2.6640625" style="7" customWidth="1"/>
    <col min="7428" max="7428" width="180.6640625" style="7" customWidth="1"/>
    <col min="7429" max="7429" width="2.6640625" style="7" customWidth="1"/>
    <col min="7430" max="7430" width="20.6640625" style="7" customWidth="1"/>
    <col min="7431" max="7431" width="50.6640625" style="7" customWidth="1"/>
    <col min="7432" max="7437" width="12" style="7" customWidth="1"/>
    <col min="7438" max="7438" width="14" style="7" customWidth="1"/>
    <col min="7439" max="7680" width="9.33203125" style="7"/>
    <col min="7681" max="7681" width="10.6640625" style="7" customWidth="1"/>
    <col min="7682" max="7682" width="8.6640625" style="7" customWidth="1"/>
    <col min="7683" max="7683" width="2.6640625" style="7" customWidth="1"/>
    <col min="7684" max="7684" width="180.6640625" style="7" customWidth="1"/>
    <col min="7685" max="7685" width="2.6640625" style="7" customWidth="1"/>
    <col min="7686" max="7686" width="20.6640625" style="7" customWidth="1"/>
    <col min="7687" max="7687" width="50.6640625" style="7" customWidth="1"/>
    <col min="7688" max="7693" width="12" style="7" customWidth="1"/>
    <col min="7694" max="7694" width="14" style="7" customWidth="1"/>
    <col min="7695" max="7936" width="9.33203125" style="7"/>
    <col min="7937" max="7937" width="10.6640625" style="7" customWidth="1"/>
    <col min="7938" max="7938" width="8.6640625" style="7" customWidth="1"/>
    <col min="7939" max="7939" width="2.6640625" style="7" customWidth="1"/>
    <col min="7940" max="7940" width="180.6640625" style="7" customWidth="1"/>
    <col min="7941" max="7941" width="2.6640625" style="7" customWidth="1"/>
    <col min="7942" max="7942" width="20.6640625" style="7" customWidth="1"/>
    <col min="7943" max="7943" width="50.6640625" style="7" customWidth="1"/>
    <col min="7944" max="7949" width="12" style="7" customWidth="1"/>
    <col min="7950" max="7950" width="14" style="7" customWidth="1"/>
    <col min="7951" max="8192" width="9.33203125" style="7"/>
    <col min="8193" max="8193" width="10.6640625" style="7" customWidth="1"/>
    <col min="8194" max="8194" width="8.6640625" style="7" customWidth="1"/>
    <col min="8195" max="8195" width="2.6640625" style="7" customWidth="1"/>
    <col min="8196" max="8196" width="180.6640625" style="7" customWidth="1"/>
    <col min="8197" max="8197" width="2.6640625" style="7" customWidth="1"/>
    <col min="8198" max="8198" width="20.6640625" style="7" customWidth="1"/>
    <col min="8199" max="8199" width="50.6640625" style="7" customWidth="1"/>
    <col min="8200" max="8205" width="12" style="7" customWidth="1"/>
    <col min="8206" max="8206" width="14" style="7" customWidth="1"/>
    <col min="8207" max="8448" width="9.33203125" style="7"/>
    <col min="8449" max="8449" width="10.6640625" style="7" customWidth="1"/>
    <col min="8450" max="8450" width="8.6640625" style="7" customWidth="1"/>
    <col min="8451" max="8451" width="2.6640625" style="7" customWidth="1"/>
    <col min="8452" max="8452" width="180.6640625" style="7" customWidth="1"/>
    <col min="8453" max="8453" width="2.6640625" style="7" customWidth="1"/>
    <col min="8454" max="8454" width="20.6640625" style="7" customWidth="1"/>
    <col min="8455" max="8455" width="50.6640625" style="7" customWidth="1"/>
    <col min="8456" max="8461" width="12" style="7" customWidth="1"/>
    <col min="8462" max="8462" width="14" style="7" customWidth="1"/>
    <col min="8463" max="8704" width="9.33203125" style="7"/>
    <col min="8705" max="8705" width="10.6640625" style="7" customWidth="1"/>
    <col min="8706" max="8706" width="8.6640625" style="7" customWidth="1"/>
    <col min="8707" max="8707" width="2.6640625" style="7" customWidth="1"/>
    <col min="8708" max="8708" width="180.6640625" style="7" customWidth="1"/>
    <col min="8709" max="8709" width="2.6640625" style="7" customWidth="1"/>
    <col min="8710" max="8710" width="20.6640625" style="7" customWidth="1"/>
    <col min="8711" max="8711" width="50.6640625" style="7" customWidth="1"/>
    <col min="8712" max="8717" width="12" style="7" customWidth="1"/>
    <col min="8718" max="8718" width="14" style="7" customWidth="1"/>
    <col min="8719" max="8960" width="9.33203125" style="7"/>
    <col min="8961" max="8961" width="10.6640625" style="7" customWidth="1"/>
    <col min="8962" max="8962" width="8.6640625" style="7" customWidth="1"/>
    <col min="8963" max="8963" width="2.6640625" style="7" customWidth="1"/>
    <col min="8964" max="8964" width="180.6640625" style="7" customWidth="1"/>
    <col min="8965" max="8965" width="2.6640625" style="7" customWidth="1"/>
    <col min="8966" max="8966" width="20.6640625" style="7" customWidth="1"/>
    <col min="8967" max="8967" width="50.6640625" style="7" customWidth="1"/>
    <col min="8968" max="8973" width="12" style="7" customWidth="1"/>
    <col min="8974" max="8974" width="14" style="7" customWidth="1"/>
    <col min="8975" max="9216" width="9.33203125" style="7"/>
    <col min="9217" max="9217" width="10.6640625" style="7" customWidth="1"/>
    <col min="9218" max="9218" width="8.6640625" style="7" customWidth="1"/>
    <col min="9219" max="9219" width="2.6640625" style="7" customWidth="1"/>
    <col min="9220" max="9220" width="180.6640625" style="7" customWidth="1"/>
    <col min="9221" max="9221" width="2.6640625" style="7" customWidth="1"/>
    <col min="9222" max="9222" width="20.6640625" style="7" customWidth="1"/>
    <col min="9223" max="9223" width="50.6640625" style="7" customWidth="1"/>
    <col min="9224" max="9229" width="12" style="7" customWidth="1"/>
    <col min="9230" max="9230" width="14" style="7" customWidth="1"/>
    <col min="9231" max="9472" width="9.33203125" style="7"/>
    <col min="9473" max="9473" width="10.6640625" style="7" customWidth="1"/>
    <col min="9474" max="9474" width="8.6640625" style="7" customWidth="1"/>
    <col min="9475" max="9475" width="2.6640625" style="7" customWidth="1"/>
    <col min="9476" max="9476" width="180.6640625" style="7" customWidth="1"/>
    <col min="9477" max="9477" width="2.6640625" style="7" customWidth="1"/>
    <col min="9478" max="9478" width="20.6640625" style="7" customWidth="1"/>
    <col min="9479" max="9479" width="50.6640625" style="7" customWidth="1"/>
    <col min="9480" max="9485" width="12" style="7" customWidth="1"/>
    <col min="9486" max="9486" width="14" style="7" customWidth="1"/>
    <col min="9487" max="9728" width="9.33203125" style="7"/>
    <col min="9729" max="9729" width="10.6640625" style="7" customWidth="1"/>
    <col min="9730" max="9730" width="8.6640625" style="7" customWidth="1"/>
    <col min="9731" max="9731" width="2.6640625" style="7" customWidth="1"/>
    <col min="9732" max="9732" width="180.6640625" style="7" customWidth="1"/>
    <col min="9733" max="9733" width="2.6640625" style="7" customWidth="1"/>
    <col min="9734" max="9734" width="20.6640625" style="7" customWidth="1"/>
    <col min="9735" max="9735" width="50.6640625" style="7" customWidth="1"/>
    <col min="9736" max="9741" width="12" style="7" customWidth="1"/>
    <col min="9742" max="9742" width="14" style="7" customWidth="1"/>
    <col min="9743" max="9984" width="9.33203125" style="7"/>
    <col min="9985" max="9985" width="10.6640625" style="7" customWidth="1"/>
    <col min="9986" max="9986" width="8.6640625" style="7" customWidth="1"/>
    <col min="9987" max="9987" width="2.6640625" style="7" customWidth="1"/>
    <col min="9988" max="9988" width="180.6640625" style="7" customWidth="1"/>
    <col min="9989" max="9989" width="2.6640625" style="7" customWidth="1"/>
    <col min="9990" max="9990" width="20.6640625" style="7" customWidth="1"/>
    <col min="9991" max="9991" width="50.6640625" style="7" customWidth="1"/>
    <col min="9992" max="9997" width="12" style="7" customWidth="1"/>
    <col min="9998" max="9998" width="14" style="7" customWidth="1"/>
    <col min="9999" max="10240" width="9.33203125" style="7"/>
    <col min="10241" max="10241" width="10.6640625" style="7" customWidth="1"/>
    <col min="10242" max="10242" width="8.6640625" style="7" customWidth="1"/>
    <col min="10243" max="10243" width="2.6640625" style="7" customWidth="1"/>
    <col min="10244" max="10244" width="180.6640625" style="7" customWidth="1"/>
    <col min="10245" max="10245" width="2.6640625" style="7" customWidth="1"/>
    <col min="10246" max="10246" width="20.6640625" style="7" customWidth="1"/>
    <col min="10247" max="10247" width="50.6640625" style="7" customWidth="1"/>
    <col min="10248" max="10253" width="12" style="7" customWidth="1"/>
    <col min="10254" max="10254" width="14" style="7" customWidth="1"/>
    <col min="10255" max="10496" width="9.33203125" style="7"/>
    <col min="10497" max="10497" width="10.6640625" style="7" customWidth="1"/>
    <col min="10498" max="10498" width="8.6640625" style="7" customWidth="1"/>
    <col min="10499" max="10499" width="2.6640625" style="7" customWidth="1"/>
    <col min="10500" max="10500" width="180.6640625" style="7" customWidth="1"/>
    <col min="10501" max="10501" width="2.6640625" style="7" customWidth="1"/>
    <col min="10502" max="10502" width="20.6640625" style="7" customWidth="1"/>
    <col min="10503" max="10503" width="50.6640625" style="7" customWidth="1"/>
    <col min="10504" max="10509" width="12" style="7" customWidth="1"/>
    <col min="10510" max="10510" width="14" style="7" customWidth="1"/>
    <col min="10511" max="10752" width="9.33203125" style="7"/>
    <col min="10753" max="10753" width="10.6640625" style="7" customWidth="1"/>
    <col min="10754" max="10754" width="8.6640625" style="7" customWidth="1"/>
    <col min="10755" max="10755" width="2.6640625" style="7" customWidth="1"/>
    <col min="10756" max="10756" width="180.6640625" style="7" customWidth="1"/>
    <col min="10757" max="10757" width="2.6640625" style="7" customWidth="1"/>
    <col min="10758" max="10758" width="20.6640625" style="7" customWidth="1"/>
    <col min="10759" max="10759" width="50.6640625" style="7" customWidth="1"/>
    <col min="10760" max="10765" width="12" style="7" customWidth="1"/>
    <col min="10766" max="10766" width="14" style="7" customWidth="1"/>
    <col min="10767" max="11008" width="9.33203125" style="7"/>
    <col min="11009" max="11009" width="10.6640625" style="7" customWidth="1"/>
    <col min="11010" max="11010" width="8.6640625" style="7" customWidth="1"/>
    <col min="11011" max="11011" width="2.6640625" style="7" customWidth="1"/>
    <col min="11012" max="11012" width="180.6640625" style="7" customWidth="1"/>
    <col min="11013" max="11013" width="2.6640625" style="7" customWidth="1"/>
    <col min="11014" max="11014" width="20.6640625" style="7" customWidth="1"/>
    <col min="11015" max="11015" width="50.6640625" style="7" customWidth="1"/>
    <col min="11016" max="11021" width="12" style="7" customWidth="1"/>
    <col min="11022" max="11022" width="14" style="7" customWidth="1"/>
    <col min="11023" max="11264" width="9.33203125" style="7"/>
    <col min="11265" max="11265" width="10.6640625" style="7" customWidth="1"/>
    <col min="11266" max="11266" width="8.6640625" style="7" customWidth="1"/>
    <col min="11267" max="11267" width="2.6640625" style="7" customWidth="1"/>
    <col min="11268" max="11268" width="180.6640625" style="7" customWidth="1"/>
    <col min="11269" max="11269" width="2.6640625" style="7" customWidth="1"/>
    <col min="11270" max="11270" width="20.6640625" style="7" customWidth="1"/>
    <col min="11271" max="11271" width="50.6640625" style="7" customWidth="1"/>
    <col min="11272" max="11277" width="12" style="7" customWidth="1"/>
    <col min="11278" max="11278" width="14" style="7" customWidth="1"/>
    <col min="11279" max="11520" width="9.33203125" style="7"/>
    <col min="11521" max="11521" width="10.6640625" style="7" customWidth="1"/>
    <col min="11522" max="11522" width="8.6640625" style="7" customWidth="1"/>
    <col min="11523" max="11523" width="2.6640625" style="7" customWidth="1"/>
    <col min="11524" max="11524" width="180.6640625" style="7" customWidth="1"/>
    <col min="11525" max="11525" width="2.6640625" style="7" customWidth="1"/>
    <col min="11526" max="11526" width="20.6640625" style="7" customWidth="1"/>
    <col min="11527" max="11527" width="50.6640625" style="7" customWidth="1"/>
    <col min="11528" max="11533" width="12" style="7" customWidth="1"/>
    <col min="11534" max="11534" width="14" style="7" customWidth="1"/>
    <col min="11535" max="11776" width="9.33203125" style="7"/>
    <col min="11777" max="11777" width="10.6640625" style="7" customWidth="1"/>
    <col min="11778" max="11778" width="8.6640625" style="7" customWidth="1"/>
    <col min="11779" max="11779" width="2.6640625" style="7" customWidth="1"/>
    <col min="11780" max="11780" width="180.6640625" style="7" customWidth="1"/>
    <col min="11781" max="11781" width="2.6640625" style="7" customWidth="1"/>
    <col min="11782" max="11782" width="20.6640625" style="7" customWidth="1"/>
    <col min="11783" max="11783" width="50.6640625" style="7" customWidth="1"/>
    <col min="11784" max="11789" width="12" style="7" customWidth="1"/>
    <col min="11790" max="11790" width="14" style="7" customWidth="1"/>
    <col min="11791" max="12032" width="9.33203125" style="7"/>
    <col min="12033" max="12033" width="10.6640625" style="7" customWidth="1"/>
    <col min="12034" max="12034" width="8.6640625" style="7" customWidth="1"/>
    <col min="12035" max="12035" width="2.6640625" style="7" customWidth="1"/>
    <col min="12036" max="12036" width="180.6640625" style="7" customWidth="1"/>
    <col min="12037" max="12037" width="2.6640625" style="7" customWidth="1"/>
    <col min="12038" max="12038" width="20.6640625" style="7" customWidth="1"/>
    <col min="12039" max="12039" width="50.6640625" style="7" customWidth="1"/>
    <col min="12040" max="12045" width="12" style="7" customWidth="1"/>
    <col min="12046" max="12046" width="14" style="7" customWidth="1"/>
    <col min="12047" max="12288" width="9.33203125" style="7"/>
    <col min="12289" max="12289" width="10.6640625" style="7" customWidth="1"/>
    <col min="12290" max="12290" width="8.6640625" style="7" customWidth="1"/>
    <col min="12291" max="12291" width="2.6640625" style="7" customWidth="1"/>
    <col min="12292" max="12292" width="180.6640625" style="7" customWidth="1"/>
    <col min="12293" max="12293" width="2.6640625" style="7" customWidth="1"/>
    <col min="12294" max="12294" width="20.6640625" style="7" customWidth="1"/>
    <col min="12295" max="12295" width="50.6640625" style="7" customWidth="1"/>
    <col min="12296" max="12301" width="12" style="7" customWidth="1"/>
    <col min="12302" max="12302" width="14" style="7" customWidth="1"/>
    <col min="12303" max="12544" width="9.33203125" style="7"/>
    <col min="12545" max="12545" width="10.6640625" style="7" customWidth="1"/>
    <col min="12546" max="12546" width="8.6640625" style="7" customWidth="1"/>
    <col min="12547" max="12547" width="2.6640625" style="7" customWidth="1"/>
    <col min="12548" max="12548" width="180.6640625" style="7" customWidth="1"/>
    <col min="12549" max="12549" width="2.6640625" style="7" customWidth="1"/>
    <col min="12550" max="12550" width="20.6640625" style="7" customWidth="1"/>
    <col min="12551" max="12551" width="50.6640625" style="7" customWidth="1"/>
    <col min="12552" max="12557" width="12" style="7" customWidth="1"/>
    <col min="12558" max="12558" width="14" style="7" customWidth="1"/>
    <col min="12559" max="12800" width="9.33203125" style="7"/>
    <col min="12801" max="12801" width="10.6640625" style="7" customWidth="1"/>
    <col min="12802" max="12802" width="8.6640625" style="7" customWidth="1"/>
    <col min="12803" max="12803" width="2.6640625" style="7" customWidth="1"/>
    <col min="12804" max="12804" width="180.6640625" style="7" customWidth="1"/>
    <col min="12805" max="12805" width="2.6640625" style="7" customWidth="1"/>
    <col min="12806" max="12806" width="20.6640625" style="7" customWidth="1"/>
    <col min="12807" max="12807" width="50.6640625" style="7" customWidth="1"/>
    <col min="12808" max="12813" width="12" style="7" customWidth="1"/>
    <col min="12814" max="12814" width="14" style="7" customWidth="1"/>
    <col min="12815" max="13056" width="9.33203125" style="7"/>
    <col min="13057" max="13057" width="10.6640625" style="7" customWidth="1"/>
    <col min="13058" max="13058" width="8.6640625" style="7" customWidth="1"/>
    <col min="13059" max="13059" width="2.6640625" style="7" customWidth="1"/>
    <col min="13060" max="13060" width="180.6640625" style="7" customWidth="1"/>
    <col min="13061" max="13061" width="2.6640625" style="7" customWidth="1"/>
    <col min="13062" max="13062" width="20.6640625" style="7" customWidth="1"/>
    <col min="13063" max="13063" width="50.6640625" style="7" customWidth="1"/>
    <col min="13064" max="13069" width="12" style="7" customWidth="1"/>
    <col min="13070" max="13070" width="14" style="7" customWidth="1"/>
    <col min="13071" max="13312" width="9.33203125" style="7"/>
    <col min="13313" max="13313" width="10.6640625" style="7" customWidth="1"/>
    <col min="13314" max="13314" width="8.6640625" style="7" customWidth="1"/>
    <col min="13315" max="13315" width="2.6640625" style="7" customWidth="1"/>
    <col min="13316" max="13316" width="180.6640625" style="7" customWidth="1"/>
    <col min="13317" max="13317" width="2.6640625" style="7" customWidth="1"/>
    <col min="13318" max="13318" width="20.6640625" style="7" customWidth="1"/>
    <col min="13319" max="13319" width="50.6640625" style="7" customWidth="1"/>
    <col min="13320" max="13325" width="12" style="7" customWidth="1"/>
    <col min="13326" max="13326" width="14" style="7" customWidth="1"/>
    <col min="13327" max="13568" width="9.33203125" style="7"/>
    <col min="13569" max="13569" width="10.6640625" style="7" customWidth="1"/>
    <col min="13570" max="13570" width="8.6640625" style="7" customWidth="1"/>
    <col min="13571" max="13571" width="2.6640625" style="7" customWidth="1"/>
    <col min="13572" max="13572" width="180.6640625" style="7" customWidth="1"/>
    <col min="13573" max="13573" width="2.6640625" style="7" customWidth="1"/>
    <col min="13574" max="13574" width="20.6640625" style="7" customWidth="1"/>
    <col min="13575" max="13575" width="50.6640625" style="7" customWidth="1"/>
    <col min="13576" max="13581" width="12" style="7" customWidth="1"/>
    <col min="13582" max="13582" width="14" style="7" customWidth="1"/>
    <col min="13583" max="13824" width="9.33203125" style="7"/>
    <col min="13825" max="13825" width="10.6640625" style="7" customWidth="1"/>
    <col min="13826" max="13826" width="8.6640625" style="7" customWidth="1"/>
    <col min="13827" max="13827" width="2.6640625" style="7" customWidth="1"/>
    <col min="13828" max="13828" width="180.6640625" style="7" customWidth="1"/>
    <col min="13829" max="13829" width="2.6640625" style="7" customWidth="1"/>
    <col min="13830" max="13830" width="20.6640625" style="7" customWidth="1"/>
    <col min="13831" max="13831" width="50.6640625" style="7" customWidth="1"/>
    <col min="13832" max="13837" width="12" style="7" customWidth="1"/>
    <col min="13838" max="13838" width="14" style="7" customWidth="1"/>
    <col min="13839" max="14080" width="9.33203125" style="7"/>
    <col min="14081" max="14081" width="10.6640625" style="7" customWidth="1"/>
    <col min="14082" max="14082" width="8.6640625" style="7" customWidth="1"/>
    <col min="14083" max="14083" width="2.6640625" style="7" customWidth="1"/>
    <col min="14084" max="14084" width="180.6640625" style="7" customWidth="1"/>
    <col min="14085" max="14085" width="2.6640625" style="7" customWidth="1"/>
    <col min="14086" max="14086" width="20.6640625" style="7" customWidth="1"/>
    <col min="14087" max="14087" width="50.6640625" style="7" customWidth="1"/>
    <col min="14088" max="14093" width="12" style="7" customWidth="1"/>
    <col min="14094" max="14094" width="14" style="7" customWidth="1"/>
    <col min="14095" max="14336" width="9.33203125" style="7"/>
    <col min="14337" max="14337" width="10.6640625" style="7" customWidth="1"/>
    <col min="14338" max="14338" width="8.6640625" style="7" customWidth="1"/>
    <col min="14339" max="14339" width="2.6640625" style="7" customWidth="1"/>
    <col min="14340" max="14340" width="180.6640625" style="7" customWidth="1"/>
    <col min="14341" max="14341" width="2.6640625" style="7" customWidth="1"/>
    <col min="14342" max="14342" width="20.6640625" style="7" customWidth="1"/>
    <col min="14343" max="14343" width="50.6640625" style="7" customWidth="1"/>
    <col min="14344" max="14349" width="12" style="7" customWidth="1"/>
    <col min="14350" max="14350" width="14" style="7" customWidth="1"/>
    <col min="14351" max="14592" width="9.33203125" style="7"/>
    <col min="14593" max="14593" width="10.6640625" style="7" customWidth="1"/>
    <col min="14594" max="14594" width="8.6640625" style="7" customWidth="1"/>
    <col min="14595" max="14595" width="2.6640625" style="7" customWidth="1"/>
    <col min="14596" max="14596" width="180.6640625" style="7" customWidth="1"/>
    <col min="14597" max="14597" width="2.6640625" style="7" customWidth="1"/>
    <col min="14598" max="14598" width="20.6640625" style="7" customWidth="1"/>
    <col min="14599" max="14599" width="50.6640625" style="7" customWidth="1"/>
    <col min="14600" max="14605" width="12" style="7" customWidth="1"/>
    <col min="14606" max="14606" width="14" style="7" customWidth="1"/>
    <col min="14607" max="14848" width="9.33203125" style="7"/>
    <col min="14849" max="14849" width="10.6640625" style="7" customWidth="1"/>
    <col min="14850" max="14850" width="8.6640625" style="7" customWidth="1"/>
    <col min="14851" max="14851" width="2.6640625" style="7" customWidth="1"/>
    <col min="14852" max="14852" width="180.6640625" style="7" customWidth="1"/>
    <col min="14853" max="14853" width="2.6640625" style="7" customWidth="1"/>
    <col min="14854" max="14854" width="20.6640625" style="7" customWidth="1"/>
    <col min="14855" max="14855" width="50.6640625" style="7" customWidth="1"/>
    <col min="14856" max="14861" width="12" style="7" customWidth="1"/>
    <col min="14862" max="14862" width="14" style="7" customWidth="1"/>
    <col min="14863" max="15104" width="9.33203125" style="7"/>
    <col min="15105" max="15105" width="10.6640625" style="7" customWidth="1"/>
    <col min="15106" max="15106" width="8.6640625" style="7" customWidth="1"/>
    <col min="15107" max="15107" width="2.6640625" style="7" customWidth="1"/>
    <col min="15108" max="15108" width="180.6640625" style="7" customWidth="1"/>
    <col min="15109" max="15109" width="2.6640625" style="7" customWidth="1"/>
    <col min="15110" max="15110" width="20.6640625" style="7" customWidth="1"/>
    <col min="15111" max="15111" width="50.6640625" style="7" customWidth="1"/>
    <col min="15112" max="15117" width="12" style="7" customWidth="1"/>
    <col min="15118" max="15118" width="14" style="7" customWidth="1"/>
    <col min="15119" max="15360" width="9.33203125" style="7"/>
    <col min="15361" max="15361" width="10.6640625" style="7" customWidth="1"/>
    <col min="15362" max="15362" width="8.6640625" style="7" customWidth="1"/>
    <col min="15363" max="15363" width="2.6640625" style="7" customWidth="1"/>
    <col min="15364" max="15364" width="180.6640625" style="7" customWidth="1"/>
    <col min="15365" max="15365" width="2.6640625" style="7" customWidth="1"/>
    <col min="15366" max="15366" width="20.6640625" style="7" customWidth="1"/>
    <col min="15367" max="15367" width="50.6640625" style="7" customWidth="1"/>
    <col min="15368" max="15373" width="12" style="7" customWidth="1"/>
    <col min="15374" max="15374" width="14" style="7" customWidth="1"/>
    <col min="15375" max="15616" width="9.33203125" style="7"/>
    <col min="15617" max="15617" width="10.6640625" style="7" customWidth="1"/>
    <col min="15618" max="15618" width="8.6640625" style="7" customWidth="1"/>
    <col min="15619" max="15619" width="2.6640625" style="7" customWidth="1"/>
    <col min="15620" max="15620" width="180.6640625" style="7" customWidth="1"/>
    <col min="15621" max="15621" width="2.6640625" style="7" customWidth="1"/>
    <col min="15622" max="15622" width="20.6640625" style="7" customWidth="1"/>
    <col min="15623" max="15623" width="50.6640625" style="7" customWidth="1"/>
    <col min="15624" max="15629" width="12" style="7" customWidth="1"/>
    <col min="15630" max="15630" width="14" style="7" customWidth="1"/>
    <col min="15631" max="15872" width="9.33203125" style="7"/>
    <col min="15873" max="15873" width="10.6640625" style="7" customWidth="1"/>
    <col min="15874" max="15874" width="8.6640625" style="7" customWidth="1"/>
    <col min="15875" max="15875" width="2.6640625" style="7" customWidth="1"/>
    <col min="15876" max="15876" width="180.6640625" style="7" customWidth="1"/>
    <col min="15877" max="15877" width="2.6640625" style="7" customWidth="1"/>
    <col min="15878" max="15878" width="20.6640625" style="7" customWidth="1"/>
    <col min="15879" max="15879" width="50.6640625" style="7" customWidth="1"/>
    <col min="15880" max="15885" width="12" style="7" customWidth="1"/>
    <col min="15886" max="15886" width="14" style="7" customWidth="1"/>
    <col min="15887" max="16128" width="9.33203125" style="7"/>
    <col min="16129" max="16129" width="10.6640625" style="7" customWidth="1"/>
    <col min="16130" max="16130" width="8.6640625" style="7" customWidth="1"/>
    <col min="16131" max="16131" width="2.6640625" style="7" customWidth="1"/>
    <col min="16132" max="16132" width="180.6640625" style="7" customWidth="1"/>
    <col min="16133" max="16133" width="2.6640625" style="7" customWidth="1"/>
    <col min="16134" max="16134" width="20.6640625" style="7" customWidth="1"/>
    <col min="16135" max="16135" width="50.6640625" style="7" customWidth="1"/>
    <col min="16136" max="16141" width="12" style="7" customWidth="1"/>
    <col min="16142" max="16142" width="14" style="7" customWidth="1"/>
    <col min="16143" max="16384" width="9.33203125" style="7"/>
  </cols>
  <sheetData>
    <row r="1" spans="1:14" s="180" customFormat="1" ht="35.1" customHeight="1" thickBot="1" x14ac:dyDescent="0.25">
      <c r="A1" s="174"/>
      <c r="B1" s="175"/>
      <c r="C1" s="176"/>
      <c r="D1" s="176"/>
      <c r="E1" s="177"/>
      <c r="F1" s="177"/>
      <c r="G1" s="178" t="s">
        <v>181</v>
      </c>
      <c r="H1" s="179" t="s">
        <v>160</v>
      </c>
      <c r="J1" s="181"/>
    </row>
    <row r="2" spans="1:14" s="180" customFormat="1" ht="35.1" customHeight="1" x14ac:dyDescent="0.35">
      <c r="A2" s="182" t="s">
        <v>19</v>
      </c>
      <c r="B2" s="183"/>
      <c r="C2" s="184"/>
      <c r="D2" s="184"/>
      <c r="E2" s="184"/>
      <c r="F2" s="185"/>
      <c r="G2" s="310" t="str">
        <f>IF(AND(ISBLANK($F$13),SUM('t15(1)'!$W$1:$W$65513)+SUM('t15(1)'!$R$1:$R$65514)&gt;0),"Attenzione: è necessario compilare la domanda LEG428 !!!","OK")</f>
        <v>OK</v>
      </c>
      <c r="H2" s="186"/>
      <c r="I2" s="187"/>
      <c r="J2" s="181"/>
    </row>
    <row r="3" spans="1:14" s="191" customFormat="1" ht="35.1" customHeight="1" thickBot="1" x14ac:dyDescent="0.4">
      <c r="A3" s="182" t="s">
        <v>20</v>
      </c>
      <c r="B3" s="183"/>
      <c r="C3" s="188"/>
      <c r="D3" s="188"/>
      <c r="E3" s="189"/>
      <c r="F3" s="190"/>
      <c r="G3" s="311"/>
      <c r="H3" s="186"/>
      <c r="I3" s="187"/>
      <c r="J3" s="181"/>
    </row>
    <row r="4" spans="1:14" s="198" customFormat="1" ht="35.1" customHeight="1" thickBot="1" x14ac:dyDescent="0.2">
      <c r="A4" s="192"/>
      <c r="B4" s="193"/>
      <c r="C4" s="194"/>
      <c r="D4" s="194"/>
      <c r="E4" s="195"/>
      <c r="F4" s="196"/>
      <c r="G4" s="197" t="s">
        <v>21</v>
      </c>
      <c r="I4" s="199"/>
    </row>
    <row r="5" spans="1:14" s="198" customFormat="1" ht="35.1" customHeight="1" x14ac:dyDescent="0.15">
      <c r="A5" s="200"/>
      <c r="B5" s="201"/>
      <c r="D5" s="202"/>
      <c r="E5" s="202"/>
      <c r="F5" s="203"/>
      <c r="G5" s="312" t="s">
        <v>159</v>
      </c>
      <c r="I5" s="199"/>
      <c r="J5" s="202"/>
    </row>
    <row r="6" spans="1:14" s="198" customFormat="1" ht="35.1" customHeight="1" thickBot="1" x14ac:dyDescent="0.2">
      <c r="A6" s="204" t="e">
        <f>#REF!</f>
        <v>#REF!</v>
      </c>
      <c r="B6" s="205"/>
      <c r="C6" s="206"/>
      <c r="D6" s="207"/>
      <c r="E6" s="206"/>
      <c r="F6" s="206"/>
      <c r="G6" s="313"/>
      <c r="H6" s="208"/>
      <c r="I6" s="199"/>
    </row>
    <row r="7" spans="1:14" s="198" customFormat="1" ht="35.1" customHeight="1" x14ac:dyDescent="0.15">
      <c r="A7" s="204"/>
      <c r="B7" s="209"/>
      <c r="D7" s="210" t="s">
        <v>182</v>
      </c>
      <c r="H7" s="211"/>
      <c r="I7" s="212"/>
      <c r="J7" s="211"/>
      <c r="N7" s="3" t="s">
        <v>22</v>
      </c>
    </row>
    <row r="8" spans="1:14" s="198" customFormat="1" ht="15" customHeight="1" x14ac:dyDescent="0.15">
      <c r="A8" s="204"/>
      <c r="B8" s="209"/>
      <c r="D8" s="212"/>
      <c r="H8" s="211"/>
      <c r="I8" s="212"/>
      <c r="J8" s="211"/>
      <c r="N8" s="199">
        <f>(COUNTIF(F:F,"&lt;&gt;"&amp;"")+COUNTIF(D36,"&lt;&gt;"&amp;"")+COUNTIF(D39,"&lt;&gt;"&amp;""))-2</f>
        <v>6</v>
      </c>
    </row>
    <row r="9" spans="1:14" s="198" customFormat="1" ht="10.35" customHeight="1" x14ac:dyDescent="0.15">
      <c r="A9" s="204"/>
      <c r="B9" s="209"/>
      <c r="D9" s="212"/>
      <c r="H9" s="211"/>
      <c r="I9" s="212"/>
      <c r="J9" s="211"/>
      <c r="N9" s="3"/>
    </row>
    <row r="10" spans="1:14" ht="10.35" customHeight="1" x14ac:dyDescent="0.2">
      <c r="A10" s="5"/>
      <c r="B10" s="14"/>
      <c r="D10" s="213"/>
      <c r="E10" s="5"/>
      <c r="F10" s="18"/>
      <c r="H10" s="5"/>
      <c r="I10" s="5"/>
      <c r="J10" s="6"/>
    </row>
    <row r="11" spans="1:14" s="9" customFormat="1" ht="35.25" customHeight="1" x14ac:dyDescent="0.15">
      <c r="A11" s="214" t="s">
        <v>34</v>
      </c>
      <c r="B11" s="214"/>
      <c r="C11" s="214"/>
      <c r="D11" s="215" t="s">
        <v>134</v>
      </c>
      <c r="E11" s="214"/>
      <c r="F11" s="216"/>
      <c r="G11" s="8"/>
      <c r="I11" s="217"/>
      <c r="J11" s="10"/>
    </row>
    <row r="12" spans="1:14" s="9" customFormat="1" ht="4.3499999999999996" customHeight="1" x14ac:dyDescent="0.15">
      <c r="A12" s="13"/>
      <c r="B12" s="14"/>
      <c r="D12" s="8"/>
      <c r="E12" s="11"/>
      <c r="F12" s="18"/>
      <c r="G12" s="8"/>
      <c r="I12" s="217"/>
      <c r="J12" s="10"/>
    </row>
    <row r="13" spans="1:14" s="9" customFormat="1" ht="30" customHeight="1" x14ac:dyDescent="0.15">
      <c r="A13" s="23" t="s">
        <v>183</v>
      </c>
      <c r="B13" s="40" t="s">
        <v>32</v>
      </c>
      <c r="C13" s="218" t="s">
        <v>194</v>
      </c>
      <c r="D13" s="25" t="s">
        <v>329</v>
      </c>
      <c r="F13" s="20">
        <v>10798</v>
      </c>
      <c r="G13" s="38" t="str">
        <f>IF(AND(ISBLANK(F13),C13="x",$N$8&gt;0),"Attenzione: domanda a risposta obbligatoria",IF(ISBLANK(F13),"",IF(ISNUMBER(F13),IF(F13-INT(F13)=0,"","  Errore ! Inserire un numero intero senza decimali"),"  Errore ! Inserire un numero intero senza decimali")))</f>
        <v/>
      </c>
      <c r="K13" s="16" t="str">
        <f>LEFT(A13,3)</f>
        <v>LEG</v>
      </c>
      <c r="L13" s="16" t="str">
        <f>RIGHT(A13,3)</f>
        <v>428</v>
      </c>
      <c r="M13" s="16" t="str">
        <f>B13</f>
        <v>INT</v>
      </c>
      <c r="N13" s="16">
        <f>IF(ISNUMBER(F13),ROUND(F13,0),"")</f>
        <v>10798</v>
      </c>
    </row>
    <row r="14" spans="1:14" s="9" customFormat="1" ht="4.3499999999999996" customHeight="1" x14ac:dyDescent="0.15">
      <c r="A14" s="27"/>
      <c r="B14" s="17"/>
      <c r="D14" s="11"/>
      <c r="E14" s="11"/>
      <c r="F14" s="18"/>
      <c r="G14" s="37"/>
      <c r="I14" s="217"/>
      <c r="J14" s="10"/>
    </row>
    <row r="15" spans="1:14" s="9" customFormat="1" ht="30" customHeight="1" x14ac:dyDescent="0.15">
      <c r="A15" s="23" t="s">
        <v>195</v>
      </c>
      <c r="B15" s="40" t="s">
        <v>32</v>
      </c>
      <c r="C15" s="41"/>
      <c r="D15" s="25" t="s">
        <v>196</v>
      </c>
      <c r="E15" s="41"/>
      <c r="F15" s="43">
        <v>24292</v>
      </c>
      <c r="G15" s="38" t="str">
        <f>IF(AND(ISBLANK(F15),C15="x",$N$8&gt;0),"Attenzione: domanda a risposta obbligatoria",IF(ISBLANK(F15),"",IF(ISNUMBER(F15),IF(F15-INT(F15)=0,"","  Errore ! Inserire un numero intero senza decimali"),"  Errore ! Inserire un numero intero senza decimali")))</f>
        <v/>
      </c>
      <c r="K15" s="16" t="str">
        <f>LEFT(A15,3)</f>
        <v>LEG</v>
      </c>
      <c r="L15" s="16" t="str">
        <f>RIGHT(A15,3)</f>
        <v>433</v>
      </c>
      <c r="M15" s="16" t="str">
        <f>B15</f>
        <v>INT</v>
      </c>
      <c r="N15" s="16">
        <f>IF(ISNUMBER(F15),ROUND(F15,0),"")</f>
        <v>24292</v>
      </c>
    </row>
    <row r="16" spans="1:14" s="9" customFormat="1" ht="4.3499999999999996" customHeight="1" x14ac:dyDescent="0.15">
      <c r="A16" s="26"/>
      <c r="B16" s="52"/>
      <c r="D16" s="22"/>
      <c r="E16" s="11"/>
      <c r="F16" s="18"/>
      <c r="G16" s="37"/>
      <c r="I16" s="217"/>
      <c r="J16" s="10"/>
    </row>
    <row r="17" spans="1:14" s="9" customFormat="1" ht="30" customHeight="1" x14ac:dyDescent="0.15">
      <c r="A17" s="23" t="s">
        <v>197</v>
      </c>
      <c r="B17" s="40" t="s">
        <v>32</v>
      </c>
      <c r="D17" s="25" t="s">
        <v>198</v>
      </c>
      <c r="E17" s="41"/>
      <c r="F17" s="43">
        <v>416</v>
      </c>
      <c r="G17" s="38" t="str">
        <f>IF(AND(ISBLANK(F17),C17="x",$N$8&gt;0),"Attenzione: domanda a risposta obbligatoria",IF(ISBLANK(F17),"",IF(ISNUMBER(F17),IF(F17-INT(F17)=0,"","  Errore ! Inserire un numero intero senza decimali"),"  Errore ! Inserire un numero intero senza decimali")))</f>
        <v/>
      </c>
      <c r="K17" s="16" t="str">
        <f>LEFT(A17,3)</f>
        <v>LEG</v>
      </c>
      <c r="L17" s="16" t="str">
        <f>RIGHT(A17,3)</f>
        <v>434</v>
      </c>
      <c r="M17" s="16" t="str">
        <f>B17</f>
        <v>INT</v>
      </c>
      <c r="N17" s="16">
        <f>IF(ISNUMBER(F17),ROUND(F17,0),"")</f>
        <v>416</v>
      </c>
    </row>
    <row r="18" spans="1:14" s="9" customFormat="1" ht="4.3499999999999996" customHeight="1" x14ac:dyDescent="0.15">
      <c r="A18" s="23"/>
      <c r="B18" s="40"/>
      <c r="D18" s="25"/>
      <c r="E18" s="41"/>
      <c r="F18" s="299"/>
      <c r="G18" s="38"/>
      <c r="K18" s="16"/>
      <c r="L18" s="16"/>
      <c r="M18" s="16"/>
      <c r="N18" s="16"/>
    </row>
    <row r="19" spans="1:14" s="9" customFormat="1" ht="30" customHeight="1" x14ac:dyDescent="0.15">
      <c r="A19" s="287" t="s">
        <v>398</v>
      </c>
      <c r="B19" s="40" t="s">
        <v>32</v>
      </c>
      <c r="D19" s="25" t="s">
        <v>399</v>
      </c>
      <c r="E19" s="41"/>
      <c r="F19" s="43">
        <v>806</v>
      </c>
      <c r="G19" s="38" t="str">
        <f>IF(AND(ISBLANK(F19),C19="x",$N$8&gt;0),"Attenzione: domanda a risposta obbligatoria",IF(ISBLANK(F19),"",IF(ISNUMBER(F19),IF(F19-INT(F19)=0,"","  Errore ! Inserire un numero intero senza decimali"),"  Errore ! Inserire un numero intero senza decimali")))</f>
        <v/>
      </c>
      <c r="K19" s="16" t="str">
        <f>LEFT(A19,3)</f>
        <v>LEG</v>
      </c>
      <c r="L19" s="16" t="str">
        <f>RIGHT(A19,3)</f>
        <v>516</v>
      </c>
      <c r="M19" s="16" t="str">
        <f>B19</f>
        <v>INT</v>
      </c>
      <c r="N19" s="16">
        <f>IF(ISNUMBER(F19),ROUND(F19,0),"")</f>
        <v>806</v>
      </c>
    </row>
    <row r="20" spans="1:14" s="9" customFormat="1" ht="4.3499999999999996" customHeight="1" x14ac:dyDescent="0.15">
      <c r="A20" s="26"/>
      <c r="B20" s="52"/>
      <c r="D20" s="22"/>
      <c r="E20" s="11"/>
      <c r="F20" s="18"/>
      <c r="G20" s="37"/>
      <c r="I20" s="217"/>
      <c r="J20" s="10"/>
    </row>
    <row r="21" spans="1:14" s="9" customFormat="1" ht="30" customHeight="1" x14ac:dyDescent="0.15">
      <c r="A21" s="23" t="s">
        <v>199</v>
      </c>
      <c r="B21" s="40" t="s">
        <v>32</v>
      </c>
      <c r="D21" s="25" t="s">
        <v>200</v>
      </c>
      <c r="E21" s="41"/>
      <c r="F21" s="43"/>
      <c r="G21" s="38" t="str">
        <f>IF(AND(ISBLANK(F21),C21="x",$N$8&gt;0),"Attenzione: domanda a risposta obbligatoria",IF(ISBLANK(F21),"",IF(ISNUMBER(F21),IF(F21-INT(F21)=0,"","  Errore ! Inserire un numero intero senza decimali"),"  Errore ! Inserire un numero intero senza decimali")))</f>
        <v/>
      </c>
      <c r="K21" s="16" t="str">
        <f>LEFT(A21,3)</f>
        <v>LEG</v>
      </c>
      <c r="L21" s="16" t="str">
        <f>RIGHT(A21,3)</f>
        <v>435</v>
      </c>
      <c r="M21" s="16" t="str">
        <f>B21</f>
        <v>INT</v>
      </c>
      <c r="N21" s="16" t="str">
        <f>IF(ISNUMBER(F21),ROUND(F21,0),"")</f>
        <v/>
      </c>
    </row>
    <row r="22" spans="1:14" s="9" customFormat="1" ht="4.3499999999999996" customHeight="1" x14ac:dyDescent="0.15">
      <c r="A22" s="26"/>
      <c r="B22" s="52"/>
      <c r="D22" s="22"/>
      <c r="E22" s="11"/>
      <c r="F22" s="18"/>
      <c r="G22" s="37"/>
      <c r="I22" s="217"/>
      <c r="J22" s="10"/>
    </row>
    <row r="23" spans="1:14" s="9" customFormat="1" ht="30" customHeight="1" x14ac:dyDescent="0.15">
      <c r="A23" s="23" t="s">
        <v>201</v>
      </c>
      <c r="B23" s="40" t="s">
        <v>35</v>
      </c>
      <c r="C23" s="218" t="s">
        <v>194</v>
      </c>
      <c r="D23" s="25" t="s">
        <v>246</v>
      </c>
      <c r="E23" s="41"/>
      <c r="F23" s="219">
        <v>0.44450000000000001</v>
      </c>
      <c r="G23" s="220" t="str">
        <f>IF(AND(ISBLANK(F23),C23="x",$N$8&gt;0),"Attenzione: domanda a risposta obbligatoria",IF(ISBLANK(F23),"",IF(ISNUMBER(F23),IF(F23-ROUND(F23,4)=0,"","  Errore ! Inserire una % con al massimo due valori decimali"),"  Errore ! Inserire una % con al massimo due valori decimali")))</f>
        <v/>
      </c>
      <c r="K23" s="16" t="str">
        <f>LEFT(A23,3)</f>
        <v>LEG</v>
      </c>
      <c r="L23" s="16" t="str">
        <f>RIGHT(A23,3)</f>
        <v>436</v>
      </c>
      <c r="M23" s="16" t="str">
        <f>B23</f>
        <v>PERC</v>
      </c>
      <c r="N23" s="221">
        <f>IF(ISNUMBER(F23),ROUND(F23,4)*100,"")</f>
        <v>44.45</v>
      </c>
    </row>
    <row r="24" spans="1:14" s="9" customFormat="1" ht="4.3499999999999996" customHeight="1" x14ac:dyDescent="0.15">
      <c r="A24" s="26"/>
      <c r="B24" s="52"/>
      <c r="D24" s="22"/>
      <c r="E24" s="11"/>
      <c r="F24" s="18"/>
      <c r="G24" s="37"/>
      <c r="I24" s="217"/>
      <c r="J24" s="10"/>
    </row>
    <row r="25" spans="1:14" s="9" customFormat="1" ht="30" customHeight="1" x14ac:dyDescent="0.15">
      <c r="A25" s="287" t="s">
        <v>400</v>
      </c>
      <c r="B25" s="40" t="s">
        <v>32</v>
      </c>
      <c r="C25" s="41"/>
      <c r="D25" s="25" t="s">
        <v>401</v>
      </c>
      <c r="E25" s="41"/>
      <c r="F25" s="222">
        <f>IF(OR(ISBLANK(F17),ISBLANK(F19),ISBLANK(F23)),"",(F17+F19)*F23)</f>
        <v>543</v>
      </c>
      <c r="G25" s="38"/>
      <c r="K25" s="16" t="str">
        <f>LEFT(A25,3)</f>
        <v>LEG</v>
      </c>
      <c r="L25" s="16" t="str">
        <f>RIGHT(A25,3)</f>
        <v>517</v>
      </c>
      <c r="M25" s="16" t="str">
        <f>B25</f>
        <v>INT</v>
      </c>
      <c r="N25" s="16">
        <f>IF(ISNUMBER(F25),ROUND(F25,0),"")</f>
        <v>543</v>
      </c>
    </row>
    <row r="26" spans="1:14" s="9" customFormat="1" ht="4.3499999999999996" customHeight="1" x14ac:dyDescent="0.15">
      <c r="A26" s="26"/>
      <c r="B26" s="52"/>
      <c r="D26" s="22"/>
      <c r="E26" s="11"/>
      <c r="F26" s="18"/>
      <c r="G26" s="37"/>
      <c r="I26" s="217"/>
      <c r="J26" s="10"/>
    </row>
    <row r="27" spans="1:14" s="9" customFormat="1" ht="30" customHeight="1" x14ac:dyDescent="0.15">
      <c r="A27" s="23" t="s">
        <v>202</v>
      </c>
      <c r="B27" s="40" t="s">
        <v>32</v>
      </c>
      <c r="C27" s="41"/>
      <c r="D27" s="25" t="s">
        <v>203</v>
      </c>
      <c r="E27" s="41"/>
      <c r="F27" s="222" t="str">
        <f>IF(OR(ISBLANK(F21),ISBLANK(F23)),"",F21*F23)</f>
        <v/>
      </c>
      <c r="G27" s="38"/>
      <c r="K27" s="16" t="str">
        <f>LEFT(A27,3)</f>
        <v>LEG</v>
      </c>
      <c r="L27" s="16" t="str">
        <f>RIGHT(A27,3)</f>
        <v>438</v>
      </c>
      <c r="M27" s="16" t="str">
        <f>B27</f>
        <v>INT</v>
      </c>
      <c r="N27" s="16" t="str">
        <f>IF(ISNUMBER(F27),ROUND(F27,0),"")</f>
        <v/>
      </c>
    </row>
    <row r="28" spans="1:14" s="9" customFormat="1" ht="4.3499999999999996" customHeight="1" x14ac:dyDescent="0.15">
      <c r="A28" s="27"/>
      <c r="B28" s="17"/>
      <c r="D28" s="11"/>
      <c r="E28" s="11"/>
      <c r="F28" s="18"/>
      <c r="G28" s="37"/>
      <c r="I28" s="217"/>
      <c r="J28" s="10"/>
    </row>
    <row r="29" spans="1:14" s="9" customFormat="1" ht="32.1" customHeight="1" x14ac:dyDescent="0.15">
      <c r="A29" s="23" t="s">
        <v>330</v>
      </c>
      <c r="B29" s="40" t="s">
        <v>32</v>
      </c>
      <c r="C29" s="41"/>
      <c r="D29" s="25" t="s">
        <v>402</v>
      </c>
      <c r="E29" s="41"/>
      <c r="F29" s="43"/>
      <c r="G29" s="38" t="str">
        <f>IF(AND(ISBLANK(F29),C29="x",$N$8&gt;0),"Attenzione: domanda a risposta obbligatoria",IF(ISBLANK(F29),"",IF(ISNUMBER(F29),IF(F29-INT(F29)=0,"","  Errore ! Inserire un numero intero senza decimali"),"  Errore ! Inserire un numero intero senza decimali")))</f>
        <v/>
      </c>
      <c r="K29" s="16" t="str">
        <f>LEFT(A29,3)</f>
        <v>LEG</v>
      </c>
      <c r="L29" s="16" t="str">
        <f>RIGHT(A29,3)</f>
        <v>485</v>
      </c>
      <c r="M29" s="16" t="str">
        <f>B29</f>
        <v>INT</v>
      </c>
      <c r="N29" s="16" t="str">
        <f>IF(ISNUMBER(F29),ROUND(F29,0),"")</f>
        <v/>
      </c>
    </row>
    <row r="30" spans="1:14" s="9" customFormat="1" ht="4.3499999999999996" customHeight="1" x14ac:dyDescent="0.15">
      <c r="A30" s="27"/>
      <c r="B30" s="17"/>
      <c r="D30" s="11"/>
      <c r="E30" s="11"/>
      <c r="F30" s="18"/>
      <c r="G30" s="8"/>
      <c r="I30" s="217"/>
      <c r="J30" s="10"/>
    </row>
    <row r="31" spans="1:14" s="9" customFormat="1" ht="30" customHeight="1" x14ac:dyDescent="0.15">
      <c r="A31" s="23" t="s">
        <v>155</v>
      </c>
      <c r="B31" s="40" t="s">
        <v>32</v>
      </c>
      <c r="D31" s="25" t="s">
        <v>331</v>
      </c>
      <c r="E31" s="41"/>
      <c r="F31" s="43">
        <v>543</v>
      </c>
      <c r="G31" s="38" t="str">
        <f>IF(AND(ISBLANK(F31),C31="x",$N$8&gt;0),"Attenzione: domanda a risposta obbligatoria",IF(ISBLANK(F31),"",IF(ISNUMBER(F31),IF(F31-INT(F31)=0,"","  Errore ! Inserire un numero intero senza decimali"),"  Errore ! Inserire un numero intero senza decimali")))</f>
        <v/>
      </c>
      <c r="K31" s="16" t="str">
        <f>LEFT(A31,3)</f>
        <v>LEG</v>
      </c>
      <c r="L31" s="16" t="str">
        <f>RIGHT(A31,3)</f>
        <v>398</v>
      </c>
      <c r="M31" s="16" t="str">
        <f>B31</f>
        <v>INT</v>
      </c>
      <c r="N31" s="16">
        <f>IF(ISNUMBER(F31),ROUND(F31,0),"")</f>
        <v>543</v>
      </c>
    </row>
    <row r="32" spans="1:14" s="9" customFormat="1" ht="4.3499999999999996" customHeight="1" x14ac:dyDescent="0.15">
      <c r="A32" s="27"/>
      <c r="B32" s="17"/>
      <c r="D32" s="11"/>
      <c r="E32" s="11"/>
      <c r="F32" s="18"/>
      <c r="G32" s="8"/>
      <c r="I32" s="217"/>
      <c r="J32" s="10"/>
    </row>
    <row r="33" spans="1:14" s="9" customFormat="1" ht="16.5" x14ac:dyDescent="0.15">
      <c r="A33" s="214" t="s">
        <v>46</v>
      </c>
      <c r="B33" s="214"/>
      <c r="C33" s="214"/>
      <c r="D33" s="215" t="s">
        <v>47</v>
      </c>
      <c r="E33" s="214"/>
      <c r="F33" s="216"/>
      <c r="G33" s="8"/>
      <c r="I33" s="217"/>
      <c r="J33" s="10"/>
    </row>
    <row r="34" spans="1:14" s="9" customFormat="1" ht="4.3499999999999996" customHeight="1" x14ac:dyDescent="0.15">
      <c r="A34" s="27"/>
      <c r="B34" s="17"/>
      <c r="D34" s="11"/>
      <c r="E34" s="11"/>
      <c r="F34" s="12"/>
      <c r="G34" s="8"/>
      <c r="I34" s="217"/>
      <c r="J34" s="10"/>
    </row>
    <row r="35" spans="1:14" s="9" customFormat="1" x14ac:dyDescent="0.15">
      <c r="A35" s="13" t="s">
        <v>48</v>
      </c>
      <c r="B35" s="14" t="s">
        <v>15</v>
      </c>
      <c r="D35" s="11" t="s">
        <v>49</v>
      </c>
      <c r="F35" s="12"/>
      <c r="G35" s="8"/>
      <c r="K35" s="16" t="str">
        <f>LEFT(A35,3)</f>
        <v>INF</v>
      </c>
      <c r="L35" s="16" t="str">
        <f>RIGHT(A35,3)</f>
        <v>209</v>
      </c>
      <c r="M35" s="16" t="str">
        <f>B35</f>
        <v>NOTE</v>
      </c>
      <c r="N35" s="9" t="str">
        <f>IF(ISBLANK(D36),"",LEFT(D36,1500))</f>
        <v/>
      </c>
    </row>
    <row r="36" spans="1:14" s="9" customFormat="1" ht="45" customHeight="1" x14ac:dyDescent="0.15">
      <c r="A36" s="223"/>
      <c r="B36" s="28"/>
      <c r="D36" s="307"/>
      <c r="E36" s="308"/>
      <c r="F36" s="309"/>
      <c r="G36" s="38" t="str">
        <f>IF(LEN(D36)&gt;1500,"Attenzione, è stato superato il numero massimo di 1500 caratteri","")</f>
        <v/>
      </c>
      <c r="I36" s="217"/>
    </row>
    <row r="37" spans="1:14" s="9" customFormat="1" ht="4.3499999999999996" customHeight="1" x14ac:dyDescent="0.15">
      <c r="A37" s="29"/>
      <c r="B37" s="14"/>
      <c r="D37" s="11"/>
      <c r="E37" s="11"/>
      <c r="F37" s="30"/>
      <c r="G37" s="8"/>
      <c r="I37" s="217"/>
      <c r="J37" s="31"/>
    </row>
    <row r="38" spans="1:14" s="9" customFormat="1" x14ac:dyDescent="0.15">
      <c r="A38" s="13" t="s">
        <v>50</v>
      </c>
      <c r="B38" s="14" t="s">
        <v>15</v>
      </c>
      <c r="D38" s="11" t="s">
        <v>51</v>
      </c>
      <c r="F38" s="12"/>
      <c r="G38" s="8"/>
      <c r="K38" s="16" t="str">
        <f>LEFT(A38,3)</f>
        <v>INF</v>
      </c>
      <c r="L38" s="16" t="str">
        <f>RIGHT(A38,3)</f>
        <v>127</v>
      </c>
      <c r="M38" s="16" t="str">
        <f>B38</f>
        <v>NOTE</v>
      </c>
      <c r="N38" s="9" t="str">
        <f>IF(ISBLANK(D39),"",LEFT(D39,1500))</f>
        <v/>
      </c>
    </row>
    <row r="39" spans="1:14" s="9" customFormat="1" ht="45" customHeight="1" x14ac:dyDescent="0.15">
      <c r="A39" s="223"/>
      <c r="B39" s="28"/>
      <c r="D39" s="307"/>
      <c r="E39" s="308"/>
      <c r="F39" s="309"/>
      <c r="G39" s="38" t="str">
        <f>IF(LEN(D39)&gt;1500,"Attenzione, è stato superato il numero massimo di 1500 caratteri","")</f>
        <v/>
      </c>
      <c r="I39" s="217"/>
      <c r="K39" s="32" t="s">
        <v>16</v>
      </c>
    </row>
    <row r="40" spans="1:14" s="9" customFormat="1" ht="15.75" x14ac:dyDescent="0.15">
      <c r="A40" s="223"/>
      <c r="B40" s="28"/>
      <c r="D40" s="300"/>
      <c r="E40" s="300"/>
      <c r="F40" s="300"/>
      <c r="G40" s="38"/>
      <c r="I40" s="217"/>
      <c r="K40" s="32"/>
    </row>
    <row r="41" spans="1:14" ht="16.5" x14ac:dyDescent="0.2">
      <c r="A41" s="229" t="s">
        <v>332</v>
      </c>
      <c r="B41" s="270"/>
      <c r="C41" s="271"/>
      <c r="D41" s="271"/>
      <c r="E41" s="271"/>
      <c r="F41" s="272"/>
    </row>
    <row r="42" spans="1:14" x14ac:dyDescent="0.2">
      <c r="A42" s="229" t="s">
        <v>333</v>
      </c>
      <c r="B42" s="270"/>
      <c r="C42" s="271"/>
      <c r="D42" s="271"/>
      <c r="E42" s="271"/>
      <c r="F42" s="272"/>
    </row>
    <row r="43" spans="1:14" x14ac:dyDescent="0.2">
      <c r="A43" s="229" t="s">
        <v>334</v>
      </c>
      <c r="B43" s="270"/>
      <c r="C43" s="271"/>
      <c r="D43" s="271"/>
      <c r="E43" s="271"/>
      <c r="F43" s="272"/>
    </row>
  </sheetData>
  <sheetProtection algorithmName="SHA-512" hashValue="4ct//krBHj0Mx4PFxSKyaChSxezb+xwz0xFPsyeSntSPVXof6VlGK2O0tcRU+W3WQG2aX0Y2ZipzI384lynfnQ==" saltValue="JqFMVWafSM0uG5OzbTaoIg==" spinCount="100000" sheet="1" formatColumns="0" selectLockedCells="1"/>
  <mergeCells count="4">
    <mergeCell ref="D39:F39"/>
    <mergeCell ref="G2:G3"/>
    <mergeCell ref="G5:G6"/>
    <mergeCell ref="D36:F36"/>
  </mergeCells>
  <dataValidations count="3">
    <dataValidation type="textLength" allowBlank="1" showInputMessage="1" showErrorMessage="1" errorTitle="Errore di digitazione" error="Inserire massimo 1500 caratteri" sqref="D36:F36 IZ36:JB36 SV36:SX36 ACR36:ACT36 AMN36:AMP36 AWJ36:AWL36 BGF36:BGH36 BQB36:BQD36 BZX36:BZZ36 CJT36:CJV36 CTP36:CTR36 DDL36:DDN36 DNH36:DNJ36 DXD36:DXF36 EGZ36:EHB36 EQV36:EQX36 FAR36:FAT36 FKN36:FKP36 FUJ36:FUL36 GEF36:GEH36 GOB36:GOD36 GXX36:GXZ36 HHT36:HHV36 HRP36:HRR36 IBL36:IBN36 ILH36:ILJ36 IVD36:IVF36 JEZ36:JFB36 JOV36:JOX36 JYR36:JYT36 KIN36:KIP36 KSJ36:KSL36 LCF36:LCH36 LMB36:LMD36 LVX36:LVZ36 MFT36:MFV36 MPP36:MPR36 MZL36:MZN36 NJH36:NJJ36 NTD36:NTF36 OCZ36:ODB36 OMV36:OMX36 OWR36:OWT36 PGN36:PGP36 PQJ36:PQL36 QAF36:QAH36 QKB36:QKD36 QTX36:QTZ36 RDT36:RDV36 RNP36:RNR36 RXL36:RXN36 SHH36:SHJ36 SRD36:SRF36 TAZ36:TBB36 TKV36:TKX36 TUR36:TUT36 UEN36:UEP36 UOJ36:UOL36 UYF36:UYH36 VIB36:VID36 VRX36:VRZ36 WBT36:WBV36 WLP36:WLR36 WVL36:WVN36 D65572:F65572 IZ65572:JB65572 SV65572:SX65572 ACR65572:ACT65572 AMN65572:AMP65572 AWJ65572:AWL65572 BGF65572:BGH65572 BQB65572:BQD65572 BZX65572:BZZ65572 CJT65572:CJV65572 CTP65572:CTR65572 DDL65572:DDN65572 DNH65572:DNJ65572 DXD65572:DXF65572 EGZ65572:EHB65572 EQV65572:EQX65572 FAR65572:FAT65572 FKN65572:FKP65572 FUJ65572:FUL65572 GEF65572:GEH65572 GOB65572:GOD65572 GXX65572:GXZ65572 HHT65572:HHV65572 HRP65572:HRR65572 IBL65572:IBN65572 ILH65572:ILJ65572 IVD65572:IVF65572 JEZ65572:JFB65572 JOV65572:JOX65572 JYR65572:JYT65572 KIN65572:KIP65572 KSJ65572:KSL65572 LCF65572:LCH65572 LMB65572:LMD65572 LVX65572:LVZ65572 MFT65572:MFV65572 MPP65572:MPR65572 MZL65572:MZN65572 NJH65572:NJJ65572 NTD65572:NTF65572 OCZ65572:ODB65572 OMV65572:OMX65572 OWR65572:OWT65572 PGN65572:PGP65572 PQJ65572:PQL65572 QAF65572:QAH65572 QKB65572:QKD65572 QTX65572:QTZ65572 RDT65572:RDV65572 RNP65572:RNR65572 RXL65572:RXN65572 SHH65572:SHJ65572 SRD65572:SRF65572 TAZ65572:TBB65572 TKV65572:TKX65572 TUR65572:TUT65572 UEN65572:UEP65572 UOJ65572:UOL65572 UYF65572:UYH65572 VIB65572:VID65572 VRX65572:VRZ65572 WBT65572:WBV65572 WLP65572:WLR65572 WVL65572:WVN65572 D131108:F131108 IZ131108:JB131108 SV131108:SX131108 ACR131108:ACT131108 AMN131108:AMP131108 AWJ131108:AWL131108 BGF131108:BGH131108 BQB131108:BQD131108 BZX131108:BZZ131108 CJT131108:CJV131108 CTP131108:CTR131108 DDL131108:DDN131108 DNH131108:DNJ131108 DXD131108:DXF131108 EGZ131108:EHB131108 EQV131108:EQX131108 FAR131108:FAT131108 FKN131108:FKP131108 FUJ131108:FUL131108 GEF131108:GEH131108 GOB131108:GOD131108 GXX131108:GXZ131108 HHT131108:HHV131108 HRP131108:HRR131108 IBL131108:IBN131108 ILH131108:ILJ131108 IVD131108:IVF131108 JEZ131108:JFB131108 JOV131108:JOX131108 JYR131108:JYT131108 KIN131108:KIP131108 KSJ131108:KSL131108 LCF131108:LCH131108 LMB131108:LMD131108 LVX131108:LVZ131108 MFT131108:MFV131108 MPP131108:MPR131108 MZL131108:MZN131108 NJH131108:NJJ131108 NTD131108:NTF131108 OCZ131108:ODB131108 OMV131108:OMX131108 OWR131108:OWT131108 PGN131108:PGP131108 PQJ131108:PQL131108 QAF131108:QAH131108 QKB131108:QKD131108 QTX131108:QTZ131108 RDT131108:RDV131108 RNP131108:RNR131108 RXL131108:RXN131108 SHH131108:SHJ131108 SRD131108:SRF131108 TAZ131108:TBB131108 TKV131108:TKX131108 TUR131108:TUT131108 UEN131108:UEP131108 UOJ131108:UOL131108 UYF131108:UYH131108 VIB131108:VID131108 VRX131108:VRZ131108 WBT131108:WBV131108 WLP131108:WLR131108 WVL131108:WVN131108 D196644:F196644 IZ196644:JB196644 SV196644:SX196644 ACR196644:ACT196644 AMN196644:AMP196644 AWJ196644:AWL196644 BGF196644:BGH196644 BQB196644:BQD196644 BZX196644:BZZ196644 CJT196644:CJV196644 CTP196644:CTR196644 DDL196644:DDN196644 DNH196644:DNJ196644 DXD196644:DXF196644 EGZ196644:EHB196644 EQV196644:EQX196644 FAR196644:FAT196644 FKN196644:FKP196644 FUJ196644:FUL196644 GEF196644:GEH196644 GOB196644:GOD196644 GXX196644:GXZ196644 HHT196644:HHV196644 HRP196644:HRR196644 IBL196644:IBN196644 ILH196644:ILJ196644 IVD196644:IVF196644 JEZ196644:JFB196644 JOV196644:JOX196644 JYR196644:JYT196644 KIN196644:KIP196644 KSJ196644:KSL196644 LCF196644:LCH196644 LMB196644:LMD196644 LVX196644:LVZ196644 MFT196644:MFV196644 MPP196644:MPR196644 MZL196644:MZN196644 NJH196644:NJJ196644 NTD196644:NTF196644 OCZ196644:ODB196644 OMV196644:OMX196644 OWR196644:OWT196644 PGN196644:PGP196644 PQJ196644:PQL196644 QAF196644:QAH196644 QKB196644:QKD196644 QTX196644:QTZ196644 RDT196644:RDV196644 RNP196644:RNR196644 RXL196644:RXN196644 SHH196644:SHJ196644 SRD196644:SRF196644 TAZ196644:TBB196644 TKV196644:TKX196644 TUR196644:TUT196644 UEN196644:UEP196644 UOJ196644:UOL196644 UYF196644:UYH196644 VIB196644:VID196644 VRX196644:VRZ196644 WBT196644:WBV196644 WLP196644:WLR196644 WVL196644:WVN196644 D262180:F262180 IZ262180:JB262180 SV262180:SX262180 ACR262180:ACT262180 AMN262180:AMP262180 AWJ262180:AWL262180 BGF262180:BGH262180 BQB262180:BQD262180 BZX262180:BZZ262180 CJT262180:CJV262180 CTP262180:CTR262180 DDL262180:DDN262180 DNH262180:DNJ262180 DXD262180:DXF262180 EGZ262180:EHB262180 EQV262180:EQX262180 FAR262180:FAT262180 FKN262180:FKP262180 FUJ262180:FUL262180 GEF262180:GEH262180 GOB262180:GOD262180 GXX262180:GXZ262180 HHT262180:HHV262180 HRP262180:HRR262180 IBL262180:IBN262180 ILH262180:ILJ262180 IVD262180:IVF262180 JEZ262180:JFB262180 JOV262180:JOX262180 JYR262180:JYT262180 KIN262180:KIP262180 KSJ262180:KSL262180 LCF262180:LCH262180 LMB262180:LMD262180 LVX262180:LVZ262180 MFT262180:MFV262180 MPP262180:MPR262180 MZL262180:MZN262180 NJH262180:NJJ262180 NTD262180:NTF262180 OCZ262180:ODB262180 OMV262180:OMX262180 OWR262180:OWT262180 PGN262180:PGP262180 PQJ262180:PQL262180 QAF262180:QAH262180 QKB262180:QKD262180 QTX262180:QTZ262180 RDT262180:RDV262180 RNP262180:RNR262180 RXL262180:RXN262180 SHH262180:SHJ262180 SRD262180:SRF262180 TAZ262180:TBB262180 TKV262180:TKX262180 TUR262180:TUT262180 UEN262180:UEP262180 UOJ262180:UOL262180 UYF262180:UYH262180 VIB262180:VID262180 VRX262180:VRZ262180 WBT262180:WBV262180 WLP262180:WLR262180 WVL262180:WVN262180 D327716:F327716 IZ327716:JB327716 SV327716:SX327716 ACR327716:ACT327716 AMN327716:AMP327716 AWJ327716:AWL327716 BGF327716:BGH327716 BQB327716:BQD327716 BZX327716:BZZ327716 CJT327716:CJV327716 CTP327716:CTR327716 DDL327716:DDN327716 DNH327716:DNJ327716 DXD327716:DXF327716 EGZ327716:EHB327716 EQV327716:EQX327716 FAR327716:FAT327716 FKN327716:FKP327716 FUJ327716:FUL327716 GEF327716:GEH327716 GOB327716:GOD327716 GXX327716:GXZ327716 HHT327716:HHV327716 HRP327716:HRR327716 IBL327716:IBN327716 ILH327716:ILJ327716 IVD327716:IVF327716 JEZ327716:JFB327716 JOV327716:JOX327716 JYR327716:JYT327716 KIN327716:KIP327716 KSJ327716:KSL327716 LCF327716:LCH327716 LMB327716:LMD327716 LVX327716:LVZ327716 MFT327716:MFV327716 MPP327716:MPR327716 MZL327716:MZN327716 NJH327716:NJJ327716 NTD327716:NTF327716 OCZ327716:ODB327716 OMV327716:OMX327716 OWR327716:OWT327716 PGN327716:PGP327716 PQJ327716:PQL327716 QAF327716:QAH327716 QKB327716:QKD327716 QTX327716:QTZ327716 RDT327716:RDV327716 RNP327716:RNR327716 RXL327716:RXN327716 SHH327716:SHJ327716 SRD327716:SRF327716 TAZ327716:TBB327716 TKV327716:TKX327716 TUR327716:TUT327716 UEN327716:UEP327716 UOJ327716:UOL327716 UYF327716:UYH327716 VIB327716:VID327716 VRX327716:VRZ327716 WBT327716:WBV327716 WLP327716:WLR327716 WVL327716:WVN327716 D393252:F393252 IZ393252:JB393252 SV393252:SX393252 ACR393252:ACT393252 AMN393252:AMP393252 AWJ393252:AWL393252 BGF393252:BGH393252 BQB393252:BQD393252 BZX393252:BZZ393252 CJT393252:CJV393252 CTP393252:CTR393252 DDL393252:DDN393252 DNH393252:DNJ393252 DXD393252:DXF393252 EGZ393252:EHB393252 EQV393252:EQX393252 FAR393252:FAT393252 FKN393252:FKP393252 FUJ393252:FUL393252 GEF393252:GEH393252 GOB393252:GOD393252 GXX393252:GXZ393252 HHT393252:HHV393252 HRP393252:HRR393252 IBL393252:IBN393252 ILH393252:ILJ393252 IVD393252:IVF393252 JEZ393252:JFB393252 JOV393252:JOX393252 JYR393252:JYT393252 KIN393252:KIP393252 KSJ393252:KSL393252 LCF393252:LCH393252 LMB393252:LMD393252 LVX393252:LVZ393252 MFT393252:MFV393252 MPP393252:MPR393252 MZL393252:MZN393252 NJH393252:NJJ393252 NTD393252:NTF393252 OCZ393252:ODB393252 OMV393252:OMX393252 OWR393252:OWT393252 PGN393252:PGP393252 PQJ393252:PQL393252 QAF393252:QAH393252 QKB393252:QKD393252 QTX393252:QTZ393252 RDT393252:RDV393252 RNP393252:RNR393252 RXL393252:RXN393252 SHH393252:SHJ393252 SRD393252:SRF393252 TAZ393252:TBB393252 TKV393252:TKX393252 TUR393252:TUT393252 UEN393252:UEP393252 UOJ393252:UOL393252 UYF393252:UYH393252 VIB393252:VID393252 VRX393252:VRZ393252 WBT393252:WBV393252 WLP393252:WLR393252 WVL393252:WVN393252 D458788:F458788 IZ458788:JB458788 SV458788:SX458788 ACR458788:ACT458788 AMN458788:AMP458788 AWJ458788:AWL458788 BGF458788:BGH458788 BQB458788:BQD458788 BZX458788:BZZ458788 CJT458788:CJV458788 CTP458788:CTR458788 DDL458788:DDN458788 DNH458788:DNJ458788 DXD458788:DXF458788 EGZ458788:EHB458788 EQV458788:EQX458788 FAR458788:FAT458788 FKN458788:FKP458788 FUJ458788:FUL458788 GEF458788:GEH458788 GOB458788:GOD458788 GXX458788:GXZ458788 HHT458788:HHV458788 HRP458788:HRR458788 IBL458788:IBN458788 ILH458788:ILJ458788 IVD458788:IVF458788 JEZ458788:JFB458788 JOV458788:JOX458788 JYR458788:JYT458788 KIN458788:KIP458788 KSJ458788:KSL458788 LCF458788:LCH458788 LMB458788:LMD458788 LVX458788:LVZ458788 MFT458788:MFV458788 MPP458788:MPR458788 MZL458788:MZN458788 NJH458788:NJJ458788 NTD458788:NTF458788 OCZ458788:ODB458788 OMV458788:OMX458788 OWR458788:OWT458788 PGN458788:PGP458788 PQJ458788:PQL458788 QAF458788:QAH458788 QKB458788:QKD458788 QTX458788:QTZ458788 RDT458788:RDV458788 RNP458788:RNR458788 RXL458788:RXN458788 SHH458788:SHJ458788 SRD458788:SRF458788 TAZ458788:TBB458788 TKV458788:TKX458788 TUR458788:TUT458788 UEN458788:UEP458788 UOJ458788:UOL458788 UYF458788:UYH458788 VIB458788:VID458788 VRX458788:VRZ458788 WBT458788:WBV458788 WLP458788:WLR458788 WVL458788:WVN458788 D524324:F524324 IZ524324:JB524324 SV524324:SX524324 ACR524324:ACT524324 AMN524324:AMP524324 AWJ524324:AWL524324 BGF524324:BGH524324 BQB524324:BQD524324 BZX524324:BZZ524324 CJT524324:CJV524324 CTP524324:CTR524324 DDL524324:DDN524324 DNH524324:DNJ524324 DXD524324:DXF524324 EGZ524324:EHB524324 EQV524324:EQX524324 FAR524324:FAT524324 FKN524324:FKP524324 FUJ524324:FUL524324 GEF524324:GEH524324 GOB524324:GOD524324 GXX524324:GXZ524324 HHT524324:HHV524324 HRP524324:HRR524324 IBL524324:IBN524324 ILH524324:ILJ524324 IVD524324:IVF524324 JEZ524324:JFB524324 JOV524324:JOX524324 JYR524324:JYT524324 KIN524324:KIP524324 KSJ524324:KSL524324 LCF524324:LCH524324 LMB524324:LMD524324 LVX524324:LVZ524324 MFT524324:MFV524324 MPP524324:MPR524324 MZL524324:MZN524324 NJH524324:NJJ524324 NTD524324:NTF524324 OCZ524324:ODB524324 OMV524324:OMX524324 OWR524324:OWT524324 PGN524324:PGP524324 PQJ524324:PQL524324 QAF524324:QAH524324 QKB524324:QKD524324 QTX524324:QTZ524324 RDT524324:RDV524324 RNP524324:RNR524324 RXL524324:RXN524324 SHH524324:SHJ524324 SRD524324:SRF524324 TAZ524324:TBB524324 TKV524324:TKX524324 TUR524324:TUT524324 UEN524324:UEP524324 UOJ524324:UOL524324 UYF524324:UYH524324 VIB524324:VID524324 VRX524324:VRZ524324 WBT524324:WBV524324 WLP524324:WLR524324 WVL524324:WVN524324 D589860:F589860 IZ589860:JB589860 SV589860:SX589860 ACR589860:ACT589860 AMN589860:AMP589860 AWJ589860:AWL589860 BGF589860:BGH589860 BQB589860:BQD589860 BZX589860:BZZ589860 CJT589860:CJV589860 CTP589860:CTR589860 DDL589860:DDN589860 DNH589860:DNJ589860 DXD589860:DXF589860 EGZ589860:EHB589860 EQV589860:EQX589860 FAR589860:FAT589860 FKN589860:FKP589860 FUJ589860:FUL589860 GEF589860:GEH589860 GOB589860:GOD589860 GXX589860:GXZ589860 HHT589860:HHV589860 HRP589860:HRR589860 IBL589860:IBN589860 ILH589860:ILJ589860 IVD589860:IVF589860 JEZ589860:JFB589860 JOV589860:JOX589860 JYR589860:JYT589860 KIN589860:KIP589860 KSJ589860:KSL589860 LCF589860:LCH589860 LMB589860:LMD589860 LVX589860:LVZ589860 MFT589860:MFV589860 MPP589860:MPR589860 MZL589860:MZN589860 NJH589860:NJJ589860 NTD589860:NTF589860 OCZ589860:ODB589860 OMV589860:OMX589860 OWR589860:OWT589860 PGN589860:PGP589860 PQJ589860:PQL589860 QAF589860:QAH589860 QKB589860:QKD589860 QTX589860:QTZ589860 RDT589860:RDV589860 RNP589860:RNR589860 RXL589860:RXN589860 SHH589860:SHJ589860 SRD589860:SRF589860 TAZ589860:TBB589860 TKV589860:TKX589860 TUR589860:TUT589860 UEN589860:UEP589860 UOJ589860:UOL589860 UYF589860:UYH589860 VIB589860:VID589860 VRX589860:VRZ589860 WBT589860:WBV589860 WLP589860:WLR589860 WVL589860:WVN589860 D655396:F655396 IZ655396:JB655396 SV655396:SX655396 ACR655396:ACT655396 AMN655396:AMP655396 AWJ655396:AWL655396 BGF655396:BGH655396 BQB655396:BQD655396 BZX655396:BZZ655396 CJT655396:CJV655396 CTP655396:CTR655396 DDL655396:DDN655396 DNH655396:DNJ655396 DXD655396:DXF655396 EGZ655396:EHB655396 EQV655396:EQX655396 FAR655396:FAT655396 FKN655396:FKP655396 FUJ655396:FUL655396 GEF655396:GEH655396 GOB655396:GOD655396 GXX655396:GXZ655396 HHT655396:HHV655396 HRP655396:HRR655396 IBL655396:IBN655396 ILH655396:ILJ655396 IVD655396:IVF655396 JEZ655396:JFB655396 JOV655396:JOX655396 JYR655396:JYT655396 KIN655396:KIP655396 KSJ655396:KSL655396 LCF655396:LCH655396 LMB655396:LMD655396 LVX655396:LVZ655396 MFT655396:MFV655396 MPP655396:MPR655396 MZL655396:MZN655396 NJH655396:NJJ655396 NTD655396:NTF655396 OCZ655396:ODB655396 OMV655396:OMX655396 OWR655396:OWT655396 PGN655396:PGP655396 PQJ655396:PQL655396 QAF655396:QAH655396 QKB655396:QKD655396 QTX655396:QTZ655396 RDT655396:RDV655396 RNP655396:RNR655396 RXL655396:RXN655396 SHH655396:SHJ655396 SRD655396:SRF655396 TAZ655396:TBB655396 TKV655396:TKX655396 TUR655396:TUT655396 UEN655396:UEP655396 UOJ655396:UOL655396 UYF655396:UYH655396 VIB655396:VID655396 VRX655396:VRZ655396 WBT655396:WBV655396 WLP655396:WLR655396 WVL655396:WVN655396 D720932:F720932 IZ720932:JB720932 SV720932:SX720932 ACR720932:ACT720932 AMN720932:AMP720932 AWJ720932:AWL720932 BGF720932:BGH720932 BQB720932:BQD720932 BZX720932:BZZ720932 CJT720932:CJV720932 CTP720932:CTR720932 DDL720932:DDN720932 DNH720932:DNJ720932 DXD720932:DXF720932 EGZ720932:EHB720932 EQV720932:EQX720932 FAR720932:FAT720932 FKN720932:FKP720932 FUJ720932:FUL720932 GEF720932:GEH720932 GOB720932:GOD720932 GXX720932:GXZ720932 HHT720932:HHV720932 HRP720932:HRR720932 IBL720932:IBN720932 ILH720932:ILJ720932 IVD720932:IVF720932 JEZ720932:JFB720932 JOV720932:JOX720932 JYR720932:JYT720932 KIN720932:KIP720932 KSJ720932:KSL720932 LCF720932:LCH720932 LMB720932:LMD720932 LVX720932:LVZ720932 MFT720932:MFV720932 MPP720932:MPR720932 MZL720932:MZN720932 NJH720932:NJJ720932 NTD720932:NTF720932 OCZ720932:ODB720932 OMV720932:OMX720932 OWR720932:OWT720932 PGN720932:PGP720932 PQJ720932:PQL720932 QAF720932:QAH720932 QKB720932:QKD720932 QTX720932:QTZ720932 RDT720932:RDV720932 RNP720932:RNR720932 RXL720932:RXN720932 SHH720932:SHJ720932 SRD720932:SRF720932 TAZ720932:TBB720932 TKV720932:TKX720932 TUR720932:TUT720932 UEN720932:UEP720932 UOJ720932:UOL720932 UYF720932:UYH720932 VIB720932:VID720932 VRX720932:VRZ720932 WBT720932:WBV720932 WLP720932:WLR720932 WVL720932:WVN720932 D786468:F786468 IZ786468:JB786468 SV786468:SX786468 ACR786468:ACT786468 AMN786468:AMP786468 AWJ786468:AWL786468 BGF786468:BGH786468 BQB786468:BQD786468 BZX786468:BZZ786468 CJT786468:CJV786468 CTP786468:CTR786468 DDL786468:DDN786468 DNH786468:DNJ786468 DXD786468:DXF786468 EGZ786468:EHB786468 EQV786468:EQX786468 FAR786468:FAT786468 FKN786468:FKP786468 FUJ786468:FUL786468 GEF786468:GEH786468 GOB786468:GOD786468 GXX786468:GXZ786468 HHT786468:HHV786468 HRP786468:HRR786468 IBL786468:IBN786468 ILH786468:ILJ786468 IVD786468:IVF786468 JEZ786468:JFB786468 JOV786468:JOX786468 JYR786468:JYT786468 KIN786468:KIP786468 KSJ786468:KSL786468 LCF786468:LCH786468 LMB786468:LMD786468 LVX786468:LVZ786468 MFT786468:MFV786468 MPP786468:MPR786468 MZL786468:MZN786468 NJH786468:NJJ786468 NTD786468:NTF786468 OCZ786468:ODB786468 OMV786468:OMX786468 OWR786468:OWT786468 PGN786468:PGP786468 PQJ786468:PQL786468 QAF786468:QAH786468 QKB786468:QKD786468 QTX786468:QTZ786468 RDT786468:RDV786468 RNP786468:RNR786468 RXL786468:RXN786468 SHH786468:SHJ786468 SRD786468:SRF786468 TAZ786468:TBB786468 TKV786468:TKX786468 TUR786468:TUT786468 UEN786468:UEP786468 UOJ786468:UOL786468 UYF786468:UYH786468 VIB786468:VID786468 VRX786468:VRZ786468 WBT786468:WBV786468 WLP786468:WLR786468 WVL786468:WVN786468 D852004:F852004 IZ852004:JB852004 SV852004:SX852004 ACR852004:ACT852004 AMN852004:AMP852004 AWJ852004:AWL852004 BGF852004:BGH852004 BQB852004:BQD852004 BZX852004:BZZ852004 CJT852004:CJV852004 CTP852004:CTR852004 DDL852004:DDN852004 DNH852004:DNJ852004 DXD852004:DXF852004 EGZ852004:EHB852004 EQV852004:EQX852004 FAR852004:FAT852004 FKN852004:FKP852004 FUJ852004:FUL852004 GEF852004:GEH852004 GOB852004:GOD852004 GXX852004:GXZ852004 HHT852004:HHV852004 HRP852004:HRR852004 IBL852004:IBN852004 ILH852004:ILJ852004 IVD852004:IVF852004 JEZ852004:JFB852004 JOV852004:JOX852004 JYR852004:JYT852004 KIN852004:KIP852004 KSJ852004:KSL852004 LCF852004:LCH852004 LMB852004:LMD852004 LVX852004:LVZ852004 MFT852004:MFV852004 MPP852004:MPR852004 MZL852004:MZN852004 NJH852004:NJJ852004 NTD852004:NTF852004 OCZ852004:ODB852004 OMV852004:OMX852004 OWR852004:OWT852004 PGN852004:PGP852004 PQJ852004:PQL852004 QAF852004:QAH852004 QKB852004:QKD852004 QTX852004:QTZ852004 RDT852004:RDV852004 RNP852004:RNR852004 RXL852004:RXN852004 SHH852004:SHJ852004 SRD852004:SRF852004 TAZ852004:TBB852004 TKV852004:TKX852004 TUR852004:TUT852004 UEN852004:UEP852004 UOJ852004:UOL852004 UYF852004:UYH852004 VIB852004:VID852004 VRX852004:VRZ852004 WBT852004:WBV852004 WLP852004:WLR852004 WVL852004:WVN852004 D917540:F917540 IZ917540:JB917540 SV917540:SX917540 ACR917540:ACT917540 AMN917540:AMP917540 AWJ917540:AWL917540 BGF917540:BGH917540 BQB917540:BQD917540 BZX917540:BZZ917540 CJT917540:CJV917540 CTP917540:CTR917540 DDL917540:DDN917540 DNH917540:DNJ917540 DXD917540:DXF917540 EGZ917540:EHB917540 EQV917540:EQX917540 FAR917540:FAT917540 FKN917540:FKP917540 FUJ917540:FUL917540 GEF917540:GEH917540 GOB917540:GOD917540 GXX917540:GXZ917540 HHT917540:HHV917540 HRP917540:HRR917540 IBL917540:IBN917540 ILH917540:ILJ917540 IVD917540:IVF917540 JEZ917540:JFB917540 JOV917540:JOX917540 JYR917540:JYT917540 KIN917540:KIP917540 KSJ917540:KSL917540 LCF917540:LCH917540 LMB917540:LMD917540 LVX917540:LVZ917540 MFT917540:MFV917540 MPP917540:MPR917540 MZL917540:MZN917540 NJH917540:NJJ917540 NTD917540:NTF917540 OCZ917540:ODB917540 OMV917540:OMX917540 OWR917540:OWT917540 PGN917540:PGP917540 PQJ917540:PQL917540 QAF917540:QAH917540 QKB917540:QKD917540 QTX917540:QTZ917540 RDT917540:RDV917540 RNP917540:RNR917540 RXL917540:RXN917540 SHH917540:SHJ917540 SRD917540:SRF917540 TAZ917540:TBB917540 TKV917540:TKX917540 TUR917540:TUT917540 UEN917540:UEP917540 UOJ917540:UOL917540 UYF917540:UYH917540 VIB917540:VID917540 VRX917540:VRZ917540 WBT917540:WBV917540 WLP917540:WLR917540 WVL917540:WVN917540 D983076:F983076 IZ983076:JB983076 SV983076:SX983076 ACR983076:ACT983076 AMN983076:AMP983076 AWJ983076:AWL983076 BGF983076:BGH983076 BQB983076:BQD983076 BZX983076:BZZ983076 CJT983076:CJV983076 CTP983076:CTR983076 DDL983076:DDN983076 DNH983076:DNJ983076 DXD983076:DXF983076 EGZ983076:EHB983076 EQV983076:EQX983076 FAR983076:FAT983076 FKN983076:FKP983076 FUJ983076:FUL983076 GEF983076:GEH983076 GOB983076:GOD983076 GXX983076:GXZ983076 HHT983076:HHV983076 HRP983076:HRR983076 IBL983076:IBN983076 ILH983076:ILJ983076 IVD983076:IVF983076 JEZ983076:JFB983076 JOV983076:JOX983076 JYR983076:JYT983076 KIN983076:KIP983076 KSJ983076:KSL983076 LCF983076:LCH983076 LMB983076:LMD983076 LVX983076:LVZ983076 MFT983076:MFV983076 MPP983076:MPR983076 MZL983076:MZN983076 NJH983076:NJJ983076 NTD983076:NTF983076 OCZ983076:ODB983076 OMV983076:OMX983076 OWR983076:OWT983076 PGN983076:PGP983076 PQJ983076:PQL983076 QAF983076:QAH983076 QKB983076:QKD983076 QTX983076:QTZ983076 RDT983076:RDV983076 RNP983076:RNR983076 RXL983076:RXN983076 SHH983076:SHJ983076 SRD983076:SRF983076 TAZ983076:TBB983076 TKV983076:TKX983076 TUR983076:TUT983076 UEN983076:UEP983076 UOJ983076:UOL983076 UYF983076:UYH983076 VIB983076:VID983076 VRX983076:VRZ983076 WBT983076:WBV983076 WLP983076:WLR983076 WVL983076:WVN983076 D39:F43 IZ39:JB43 SV39:SX43 ACR39:ACT43 AMN39:AMP43 AWJ39:AWL43 BGF39:BGH43 BQB39:BQD43 BZX39:BZZ43 CJT39:CJV43 CTP39:CTR43 DDL39:DDN43 DNH39:DNJ43 DXD39:DXF43 EGZ39:EHB43 EQV39:EQX43 FAR39:FAT43 FKN39:FKP43 FUJ39:FUL43 GEF39:GEH43 GOB39:GOD43 GXX39:GXZ43 HHT39:HHV43 HRP39:HRR43 IBL39:IBN43 ILH39:ILJ43 IVD39:IVF43 JEZ39:JFB43 JOV39:JOX43 JYR39:JYT43 KIN39:KIP43 KSJ39:KSL43 LCF39:LCH43 LMB39:LMD43 LVX39:LVZ43 MFT39:MFV43 MPP39:MPR43 MZL39:MZN43 NJH39:NJJ43 NTD39:NTF43 OCZ39:ODB43 OMV39:OMX43 OWR39:OWT43 PGN39:PGP43 PQJ39:PQL43 QAF39:QAH43 QKB39:QKD43 QTX39:QTZ43 RDT39:RDV43 RNP39:RNR43 RXL39:RXN43 SHH39:SHJ43 SRD39:SRF43 TAZ39:TBB43 TKV39:TKX43 TUR39:TUT43 UEN39:UEP43 UOJ39:UOL43 UYF39:UYH43 VIB39:VID43 VRX39:VRZ43 WBT39:WBV43 WLP39:WLR43 WVL39:WVN43 D65575:F65579 IZ65575:JB65579 SV65575:SX65579 ACR65575:ACT65579 AMN65575:AMP65579 AWJ65575:AWL65579 BGF65575:BGH65579 BQB65575:BQD65579 BZX65575:BZZ65579 CJT65575:CJV65579 CTP65575:CTR65579 DDL65575:DDN65579 DNH65575:DNJ65579 DXD65575:DXF65579 EGZ65575:EHB65579 EQV65575:EQX65579 FAR65575:FAT65579 FKN65575:FKP65579 FUJ65575:FUL65579 GEF65575:GEH65579 GOB65575:GOD65579 GXX65575:GXZ65579 HHT65575:HHV65579 HRP65575:HRR65579 IBL65575:IBN65579 ILH65575:ILJ65579 IVD65575:IVF65579 JEZ65575:JFB65579 JOV65575:JOX65579 JYR65575:JYT65579 KIN65575:KIP65579 KSJ65575:KSL65579 LCF65575:LCH65579 LMB65575:LMD65579 LVX65575:LVZ65579 MFT65575:MFV65579 MPP65575:MPR65579 MZL65575:MZN65579 NJH65575:NJJ65579 NTD65575:NTF65579 OCZ65575:ODB65579 OMV65575:OMX65579 OWR65575:OWT65579 PGN65575:PGP65579 PQJ65575:PQL65579 QAF65575:QAH65579 QKB65575:QKD65579 QTX65575:QTZ65579 RDT65575:RDV65579 RNP65575:RNR65579 RXL65575:RXN65579 SHH65575:SHJ65579 SRD65575:SRF65579 TAZ65575:TBB65579 TKV65575:TKX65579 TUR65575:TUT65579 UEN65575:UEP65579 UOJ65575:UOL65579 UYF65575:UYH65579 VIB65575:VID65579 VRX65575:VRZ65579 WBT65575:WBV65579 WLP65575:WLR65579 WVL65575:WVN65579 D131111:F131115 IZ131111:JB131115 SV131111:SX131115 ACR131111:ACT131115 AMN131111:AMP131115 AWJ131111:AWL131115 BGF131111:BGH131115 BQB131111:BQD131115 BZX131111:BZZ131115 CJT131111:CJV131115 CTP131111:CTR131115 DDL131111:DDN131115 DNH131111:DNJ131115 DXD131111:DXF131115 EGZ131111:EHB131115 EQV131111:EQX131115 FAR131111:FAT131115 FKN131111:FKP131115 FUJ131111:FUL131115 GEF131111:GEH131115 GOB131111:GOD131115 GXX131111:GXZ131115 HHT131111:HHV131115 HRP131111:HRR131115 IBL131111:IBN131115 ILH131111:ILJ131115 IVD131111:IVF131115 JEZ131111:JFB131115 JOV131111:JOX131115 JYR131111:JYT131115 KIN131111:KIP131115 KSJ131111:KSL131115 LCF131111:LCH131115 LMB131111:LMD131115 LVX131111:LVZ131115 MFT131111:MFV131115 MPP131111:MPR131115 MZL131111:MZN131115 NJH131111:NJJ131115 NTD131111:NTF131115 OCZ131111:ODB131115 OMV131111:OMX131115 OWR131111:OWT131115 PGN131111:PGP131115 PQJ131111:PQL131115 QAF131111:QAH131115 QKB131111:QKD131115 QTX131111:QTZ131115 RDT131111:RDV131115 RNP131111:RNR131115 RXL131111:RXN131115 SHH131111:SHJ131115 SRD131111:SRF131115 TAZ131111:TBB131115 TKV131111:TKX131115 TUR131111:TUT131115 UEN131111:UEP131115 UOJ131111:UOL131115 UYF131111:UYH131115 VIB131111:VID131115 VRX131111:VRZ131115 WBT131111:WBV131115 WLP131111:WLR131115 WVL131111:WVN131115 D196647:F196651 IZ196647:JB196651 SV196647:SX196651 ACR196647:ACT196651 AMN196647:AMP196651 AWJ196647:AWL196651 BGF196647:BGH196651 BQB196647:BQD196651 BZX196647:BZZ196651 CJT196647:CJV196651 CTP196647:CTR196651 DDL196647:DDN196651 DNH196647:DNJ196651 DXD196647:DXF196651 EGZ196647:EHB196651 EQV196647:EQX196651 FAR196647:FAT196651 FKN196647:FKP196651 FUJ196647:FUL196651 GEF196647:GEH196651 GOB196647:GOD196651 GXX196647:GXZ196651 HHT196647:HHV196651 HRP196647:HRR196651 IBL196647:IBN196651 ILH196647:ILJ196651 IVD196647:IVF196651 JEZ196647:JFB196651 JOV196647:JOX196651 JYR196647:JYT196651 KIN196647:KIP196651 KSJ196647:KSL196651 LCF196647:LCH196651 LMB196647:LMD196651 LVX196647:LVZ196651 MFT196647:MFV196651 MPP196647:MPR196651 MZL196647:MZN196651 NJH196647:NJJ196651 NTD196647:NTF196651 OCZ196647:ODB196651 OMV196647:OMX196651 OWR196647:OWT196651 PGN196647:PGP196651 PQJ196647:PQL196651 QAF196647:QAH196651 QKB196647:QKD196651 QTX196647:QTZ196651 RDT196647:RDV196651 RNP196647:RNR196651 RXL196647:RXN196651 SHH196647:SHJ196651 SRD196647:SRF196651 TAZ196647:TBB196651 TKV196647:TKX196651 TUR196647:TUT196651 UEN196647:UEP196651 UOJ196647:UOL196651 UYF196647:UYH196651 VIB196647:VID196651 VRX196647:VRZ196651 WBT196647:WBV196651 WLP196647:WLR196651 WVL196647:WVN196651 D262183:F262187 IZ262183:JB262187 SV262183:SX262187 ACR262183:ACT262187 AMN262183:AMP262187 AWJ262183:AWL262187 BGF262183:BGH262187 BQB262183:BQD262187 BZX262183:BZZ262187 CJT262183:CJV262187 CTP262183:CTR262187 DDL262183:DDN262187 DNH262183:DNJ262187 DXD262183:DXF262187 EGZ262183:EHB262187 EQV262183:EQX262187 FAR262183:FAT262187 FKN262183:FKP262187 FUJ262183:FUL262187 GEF262183:GEH262187 GOB262183:GOD262187 GXX262183:GXZ262187 HHT262183:HHV262187 HRP262183:HRR262187 IBL262183:IBN262187 ILH262183:ILJ262187 IVD262183:IVF262187 JEZ262183:JFB262187 JOV262183:JOX262187 JYR262183:JYT262187 KIN262183:KIP262187 KSJ262183:KSL262187 LCF262183:LCH262187 LMB262183:LMD262187 LVX262183:LVZ262187 MFT262183:MFV262187 MPP262183:MPR262187 MZL262183:MZN262187 NJH262183:NJJ262187 NTD262183:NTF262187 OCZ262183:ODB262187 OMV262183:OMX262187 OWR262183:OWT262187 PGN262183:PGP262187 PQJ262183:PQL262187 QAF262183:QAH262187 QKB262183:QKD262187 QTX262183:QTZ262187 RDT262183:RDV262187 RNP262183:RNR262187 RXL262183:RXN262187 SHH262183:SHJ262187 SRD262183:SRF262187 TAZ262183:TBB262187 TKV262183:TKX262187 TUR262183:TUT262187 UEN262183:UEP262187 UOJ262183:UOL262187 UYF262183:UYH262187 VIB262183:VID262187 VRX262183:VRZ262187 WBT262183:WBV262187 WLP262183:WLR262187 WVL262183:WVN262187 D327719:F327723 IZ327719:JB327723 SV327719:SX327723 ACR327719:ACT327723 AMN327719:AMP327723 AWJ327719:AWL327723 BGF327719:BGH327723 BQB327719:BQD327723 BZX327719:BZZ327723 CJT327719:CJV327723 CTP327719:CTR327723 DDL327719:DDN327723 DNH327719:DNJ327723 DXD327719:DXF327723 EGZ327719:EHB327723 EQV327719:EQX327723 FAR327719:FAT327723 FKN327719:FKP327723 FUJ327719:FUL327723 GEF327719:GEH327723 GOB327719:GOD327723 GXX327719:GXZ327723 HHT327719:HHV327723 HRP327719:HRR327723 IBL327719:IBN327723 ILH327719:ILJ327723 IVD327719:IVF327723 JEZ327719:JFB327723 JOV327719:JOX327723 JYR327719:JYT327723 KIN327719:KIP327723 KSJ327719:KSL327723 LCF327719:LCH327723 LMB327719:LMD327723 LVX327719:LVZ327723 MFT327719:MFV327723 MPP327719:MPR327723 MZL327719:MZN327723 NJH327719:NJJ327723 NTD327719:NTF327723 OCZ327719:ODB327723 OMV327719:OMX327723 OWR327719:OWT327723 PGN327719:PGP327723 PQJ327719:PQL327723 QAF327719:QAH327723 QKB327719:QKD327723 QTX327719:QTZ327723 RDT327719:RDV327723 RNP327719:RNR327723 RXL327719:RXN327723 SHH327719:SHJ327723 SRD327719:SRF327723 TAZ327719:TBB327723 TKV327719:TKX327723 TUR327719:TUT327723 UEN327719:UEP327723 UOJ327719:UOL327723 UYF327719:UYH327723 VIB327719:VID327723 VRX327719:VRZ327723 WBT327719:WBV327723 WLP327719:WLR327723 WVL327719:WVN327723 D393255:F393259 IZ393255:JB393259 SV393255:SX393259 ACR393255:ACT393259 AMN393255:AMP393259 AWJ393255:AWL393259 BGF393255:BGH393259 BQB393255:BQD393259 BZX393255:BZZ393259 CJT393255:CJV393259 CTP393255:CTR393259 DDL393255:DDN393259 DNH393255:DNJ393259 DXD393255:DXF393259 EGZ393255:EHB393259 EQV393255:EQX393259 FAR393255:FAT393259 FKN393255:FKP393259 FUJ393255:FUL393259 GEF393255:GEH393259 GOB393255:GOD393259 GXX393255:GXZ393259 HHT393255:HHV393259 HRP393255:HRR393259 IBL393255:IBN393259 ILH393255:ILJ393259 IVD393255:IVF393259 JEZ393255:JFB393259 JOV393255:JOX393259 JYR393255:JYT393259 KIN393255:KIP393259 KSJ393255:KSL393259 LCF393255:LCH393259 LMB393255:LMD393259 LVX393255:LVZ393259 MFT393255:MFV393259 MPP393255:MPR393259 MZL393255:MZN393259 NJH393255:NJJ393259 NTD393255:NTF393259 OCZ393255:ODB393259 OMV393255:OMX393259 OWR393255:OWT393259 PGN393255:PGP393259 PQJ393255:PQL393259 QAF393255:QAH393259 QKB393255:QKD393259 QTX393255:QTZ393259 RDT393255:RDV393259 RNP393255:RNR393259 RXL393255:RXN393259 SHH393255:SHJ393259 SRD393255:SRF393259 TAZ393255:TBB393259 TKV393255:TKX393259 TUR393255:TUT393259 UEN393255:UEP393259 UOJ393255:UOL393259 UYF393255:UYH393259 VIB393255:VID393259 VRX393255:VRZ393259 WBT393255:WBV393259 WLP393255:WLR393259 WVL393255:WVN393259 D458791:F458795 IZ458791:JB458795 SV458791:SX458795 ACR458791:ACT458795 AMN458791:AMP458795 AWJ458791:AWL458795 BGF458791:BGH458795 BQB458791:BQD458795 BZX458791:BZZ458795 CJT458791:CJV458795 CTP458791:CTR458795 DDL458791:DDN458795 DNH458791:DNJ458795 DXD458791:DXF458795 EGZ458791:EHB458795 EQV458791:EQX458795 FAR458791:FAT458795 FKN458791:FKP458795 FUJ458791:FUL458795 GEF458791:GEH458795 GOB458791:GOD458795 GXX458791:GXZ458795 HHT458791:HHV458795 HRP458791:HRR458795 IBL458791:IBN458795 ILH458791:ILJ458795 IVD458791:IVF458795 JEZ458791:JFB458795 JOV458791:JOX458795 JYR458791:JYT458795 KIN458791:KIP458795 KSJ458791:KSL458795 LCF458791:LCH458795 LMB458791:LMD458795 LVX458791:LVZ458795 MFT458791:MFV458795 MPP458791:MPR458795 MZL458791:MZN458795 NJH458791:NJJ458795 NTD458791:NTF458795 OCZ458791:ODB458795 OMV458791:OMX458795 OWR458791:OWT458795 PGN458791:PGP458795 PQJ458791:PQL458795 QAF458791:QAH458795 QKB458791:QKD458795 QTX458791:QTZ458795 RDT458791:RDV458795 RNP458791:RNR458795 RXL458791:RXN458795 SHH458791:SHJ458795 SRD458791:SRF458795 TAZ458791:TBB458795 TKV458791:TKX458795 TUR458791:TUT458795 UEN458791:UEP458795 UOJ458791:UOL458795 UYF458791:UYH458795 VIB458791:VID458795 VRX458791:VRZ458795 WBT458791:WBV458795 WLP458791:WLR458795 WVL458791:WVN458795 D524327:F524331 IZ524327:JB524331 SV524327:SX524331 ACR524327:ACT524331 AMN524327:AMP524331 AWJ524327:AWL524331 BGF524327:BGH524331 BQB524327:BQD524331 BZX524327:BZZ524331 CJT524327:CJV524331 CTP524327:CTR524331 DDL524327:DDN524331 DNH524327:DNJ524331 DXD524327:DXF524331 EGZ524327:EHB524331 EQV524327:EQX524331 FAR524327:FAT524331 FKN524327:FKP524331 FUJ524327:FUL524331 GEF524327:GEH524331 GOB524327:GOD524331 GXX524327:GXZ524331 HHT524327:HHV524331 HRP524327:HRR524331 IBL524327:IBN524331 ILH524327:ILJ524331 IVD524327:IVF524331 JEZ524327:JFB524331 JOV524327:JOX524331 JYR524327:JYT524331 KIN524327:KIP524331 KSJ524327:KSL524331 LCF524327:LCH524331 LMB524327:LMD524331 LVX524327:LVZ524331 MFT524327:MFV524331 MPP524327:MPR524331 MZL524327:MZN524331 NJH524327:NJJ524331 NTD524327:NTF524331 OCZ524327:ODB524331 OMV524327:OMX524331 OWR524327:OWT524331 PGN524327:PGP524331 PQJ524327:PQL524331 QAF524327:QAH524331 QKB524327:QKD524331 QTX524327:QTZ524331 RDT524327:RDV524331 RNP524327:RNR524331 RXL524327:RXN524331 SHH524327:SHJ524331 SRD524327:SRF524331 TAZ524327:TBB524331 TKV524327:TKX524331 TUR524327:TUT524331 UEN524327:UEP524331 UOJ524327:UOL524331 UYF524327:UYH524331 VIB524327:VID524331 VRX524327:VRZ524331 WBT524327:WBV524331 WLP524327:WLR524331 WVL524327:WVN524331 D589863:F589867 IZ589863:JB589867 SV589863:SX589867 ACR589863:ACT589867 AMN589863:AMP589867 AWJ589863:AWL589867 BGF589863:BGH589867 BQB589863:BQD589867 BZX589863:BZZ589867 CJT589863:CJV589867 CTP589863:CTR589867 DDL589863:DDN589867 DNH589863:DNJ589867 DXD589863:DXF589867 EGZ589863:EHB589867 EQV589863:EQX589867 FAR589863:FAT589867 FKN589863:FKP589867 FUJ589863:FUL589867 GEF589863:GEH589867 GOB589863:GOD589867 GXX589863:GXZ589867 HHT589863:HHV589867 HRP589863:HRR589867 IBL589863:IBN589867 ILH589863:ILJ589867 IVD589863:IVF589867 JEZ589863:JFB589867 JOV589863:JOX589867 JYR589863:JYT589867 KIN589863:KIP589867 KSJ589863:KSL589867 LCF589863:LCH589867 LMB589863:LMD589867 LVX589863:LVZ589867 MFT589863:MFV589867 MPP589863:MPR589867 MZL589863:MZN589867 NJH589863:NJJ589867 NTD589863:NTF589867 OCZ589863:ODB589867 OMV589863:OMX589867 OWR589863:OWT589867 PGN589863:PGP589867 PQJ589863:PQL589867 QAF589863:QAH589867 QKB589863:QKD589867 QTX589863:QTZ589867 RDT589863:RDV589867 RNP589863:RNR589867 RXL589863:RXN589867 SHH589863:SHJ589867 SRD589863:SRF589867 TAZ589863:TBB589867 TKV589863:TKX589867 TUR589863:TUT589867 UEN589863:UEP589867 UOJ589863:UOL589867 UYF589863:UYH589867 VIB589863:VID589867 VRX589863:VRZ589867 WBT589863:WBV589867 WLP589863:WLR589867 WVL589863:WVN589867 D655399:F655403 IZ655399:JB655403 SV655399:SX655403 ACR655399:ACT655403 AMN655399:AMP655403 AWJ655399:AWL655403 BGF655399:BGH655403 BQB655399:BQD655403 BZX655399:BZZ655403 CJT655399:CJV655403 CTP655399:CTR655403 DDL655399:DDN655403 DNH655399:DNJ655403 DXD655399:DXF655403 EGZ655399:EHB655403 EQV655399:EQX655403 FAR655399:FAT655403 FKN655399:FKP655403 FUJ655399:FUL655403 GEF655399:GEH655403 GOB655399:GOD655403 GXX655399:GXZ655403 HHT655399:HHV655403 HRP655399:HRR655403 IBL655399:IBN655403 ILH655399:ILJ655403 IVD655399:IVF655403 JEZ655399:JFB655403 JOV655399:JOX655403 JYR655399:JYT655403 KIN655399:KIP655403 KSJ655399:KSL655403 LCF655399:LCH655403 LMB655399:LMD655403 LVX655399:LVZ655403 MFT655399:MFV655403 MPP655399:MPR655403 MZL655399:MZN655403 NJH655399:NJJ655403 NTD655399:NTF655403 OCZ655399:ODB655403 OMV655399:OMX655403 OWR655399:OWT655403 PGN655399:PGP655403 PQJ655399:PQL655403 QAF655399:QAH655403 QKB655399:QKD655403 QTX655399:QTZ655403 RDT655399:RDV655403 RNP655399:RNR655403 RXL655399:RXN655403 SHH655399:SHJ655403 SRD655399:SRF655403 TAZ655399:TBB655403 TKV655399:TKX655403 TUR655399:TUT655403 UEN655399:UEP655403 UOJ655399:UOL655403 UYF655399:UYH655403 VIB655399:VID655403 VRX655399:VRZ655403 WBT655399:WBV655403 WLP655399:WLR655403 WVL655399:WVN655403 D720935:F720939 IZ720935:JB720939 SV720935:SX720939 ACR720935:ACT720939 AMN720935:AMP720939 AWJ720935:AWL720939 BGF720935:BGH720939 BQB720935:BQD720939 BZX720935:BZZ720939 CJT720935:CJV720939 CTP720935:CTR720939 DDL720935:DDN720939 DNH720935:DNJ720939 DXD720935:DXF720939 EGZ720935:EHB720939 EQV720935:EQX720939 FAR720935:FAT720939 FKN720935:FKP720939 FUJ720935:FUL720939 GEF720935:GEH720939 GOB720935:GOD720939 GXX720935:GXZ720939 HHT720935:HHV720939 HRP720935:HRR720939 IBL720935:IBN720939 ILH720935:ILJ720939 IVD720935:IVF720939 JEZ720935:JFB720939 JOV720935:JOX720939 JYR720935:JYT720939 KIN720935:KIP720939 KSJ720935:KSL720939 LCF720935:LCH720939 LMB720935:LMD720939 LVX720935:LVZ720939 MFT720935:MFV720939 MPP720935:MPR720939 MZL720935:MZN720939 NJH720935:NJJ720939 NTD720935:NTF720939 OCZ720935:ODB720939 OMV720935:OMX720939 OWR720935:OWT720939 PGN720935:PGP720939 PQJ720935:PQL720939 QAF720935:QAH720939 QKB720935:QKD720939 QTX720935:QTZ720939 RDT720935:RDV720939 RNP720935:RNR720939 RXL720935:RXN720939 SHH720935:SHJ720939 SRD720935:SRF720939 TAZ720935:TBB720939 TKV720935:TKX720939 TUR720935:TUT720939 UEN720935:UEP720939 UOJ720935:UOL720939 UYF720935:UYH720939 VIB720935:VID720939 VRX720935:VRZ720939 WBT720935:WBV720939 WLP720935:WLR720939 WVL720935:WVN720939 D786471:F786475 IZ786471:JB786475 SV786471:SX786475 ACR786471:ACT786475 AMN786471:AMP786475 AWJ786471:AWL786475 BGF786471:BGH786475 BQB786471:BQD786475 BZX786471:BZZ786475 CJT786471:CJV786475 CTP786471:CTR786475 DDL786471:DDN786475 DNH786471:DNJ786475 DXD786471:DXF786475 EGZ786471:EHB786475 EQV786471:EQX786475 FAR786471:FAT786475 FKN786471:FKP786475 FUJ786471:FUL786475 GEF786471:GEH786475 GOB786471:GOD786475 GXX786471:GXZ786475 HHT786471:HHV786475 HRP786471:HRR786475 IBL786471:IBN786475 ILH786471:ILJ786475 IVD786471:IVF786475 JEZ786471:JFB786475 JOV786471:JOX786475 JYR786471:JYT786475 KIN786471:KIP786475 KSJ786471:KSL786475 LCF786471:LCH786475 LMB786471:LMD786475 LVX786471:LVZ786475 MFT786471:MFV786475 MPP786471:MPR786475 MZL786471:MZN786475 NJH786471:NJJ786475 NTD786471:NTF786475 OCZ786471:ODB786475 OMV786471:OMX786475 OWR786471:OWT786475 PGN786471:PGP786475 PQJ786471:PQL786475 QAF786471:QAH786475 QKB786471:QKD786475 QTX786471:QTZ786475 RDT786471:RDV786475 RNP786471:RNR786475 RXL786471:RXN786475 SHH786471:SHJ786475 SRD786471:SRF786475 TAZ786471:TBB786475 TKV786471:TKX786475 TUR786471:TUT786475 UEN786471:UEP786475 UOJ786471:UOL786475 UYF786471:UYH786475 VIB786471:VID786475 VRX786471:VRZ786475 WBT786471:WBV786475 WLP786471:WLR786475 WVL786471:WVN786475 D852007:F852011 IZ852007:JB852011 SV852007:SX852011 ACR852007:ACT852011 AMN852007:AMP852011 AWJ852007:AWL852011 BGF852007:BGH852011 BQB852007:BQD852011 BZX852007:BZZ852011 CJT852007:CJV852011 CTP852007:CTR852011 DDL852007:DDN852011 DNH852007:DNJ852011 DXD852007:DXF852011 EGZ852007:EHB852011 EQV852007:EQX852011 FAR852007:FAT852011 FKN852007:FKP852011 FUJ852007:FUL852011 GEF852007:GEH852011 GOB852007:GOD852011 GXX852007:GXZ852011 HHT852007:HHV852011 HRP852007:HRR852011 IBL852007:IBN852011 ILH852007:ILJ852011 IVD852007:IVF852011 JEZ852007:JFB852011 JOV852007:JOX852011 JYR852007:JYT852011 KIN852007:KIP852011 KSJ852007:KSL852011 LCF852007:LCH852011 LMB852007:LMD852011 LVX852007:LVZ852011 MFT852007:MFV852011 MPP852007:MPR852011 MZL852007:MZN852011 NJH852007:NJJ852011 NTD852007:NTF852011 OCZ852007:ODB852011 OMV852007:OMX852011 OWR852007:OWT852011 PGN852007:PGP852011 PQJ852007:PQL852011 QAF852007:QAH852011 QKB852007:QKD852011 QTX852007:QTZ852011 RDT852007:RDV852011 RNP852007:RNR852011 RXL852007:RXN852011 SHH852007:SHJ852011 SRD852007:SRF852011 TAZ852007:TBB852011 TKV852007:TKX852011 TUR852007:TUT852011 UEN852007:UEP852011 UOJ852007:UOL852011 UYF852007:UYH852011 VIB852007:VID852011 VRX852007:VRZ852011 WBT852007:WBV852011 WLP852007:WLR852011 WVL852007:WVN852011 D917543:F917547 IZ917543:JB917547 SV917543:SX917547 ACR917543:ACT917547 AMN917543:AMP917547 AWJ917543:AWL917547 BGF917543:BGH917547 BQB917543:BQD917547 BZX917543:BZZ917547 CJT917543:CJV917547 CTP917543:CTR917547 DDL917543:DDN917547 DNH917543:DNJ917547 DXD917543:DXF917547 EGZ917543:EHB917547 EQV917543:EQX917547 FAR917543:FAT917547 FKN917543:FKP917547 FUJ917543:FUL917547 GEF917543:GEH917547 GOB917543:GOD917547 GXX917543:GXZ917547 HHT917543:HHV917547 HRP917543:HRR917547 IBL917543:IBN917547 ILH917543:ILJ917547 IVD917543:IVF917547 JEZ917543:JFB917547 JOV917543:JOX917547 JYR917543:JYT917547 KIN917543:KIP917547 KSJ917543:KSL917547 LCF917543:LCH917547 LMB917543:LMD917547 LVX917543:LVZ917547 MFT917543:MFV917547 MPP917543:MPR917547 MZL917543:MZN917547 NJH917543:NJJ917547 NTD917543:NTF917547 OCZ917543:ODB917547 OMV917543:OMX917547 OWR917543:OWT917547 PGN917543:PGP917547 PQJ917543:PQL917547 QAF917543:QAH917547 QKB917543:QKD917547 QTX917543:QTZ917547 RDT917543:RDV917547 RNP917543:RNR917547 RXL917543:RXN917547 SHH917543:SHJ917547 SRD917543:SRF917547 TAZ917543:TBB917547 TKV917543:TKX917547 TUR917543:TUT917547 UEN917543:UEP917547 UOJ917543:UOL917547 UYF917543:UYH917547 VIB917543:VID917547 VRX917543:VRZ917547 WBT917543:WBV917547 WLP917543:WLR917547 WVL917543:WVN917547 D983079:F983083 IZ983079:JB983083 SV983079:SX983083 ACR983079:ACT983083 AMN983079:AMP983083 AWJ983079:AWL983083 BGF983079:BGH983083 BQB983079:BQD983083 BZX983079:BZZ983083 CJT983079:CJV983083 CTP983079:CTR983083 DDL983079:DDN983083 DNH983079:DNJ983083 DXD983079:DXF983083 EGZ983079:EHB983083 EQV983079:EQX983083 FAR983079:FAT983083 FKN983079:FKP983083 FUJ983079:FUL983083 GEF983079:GEH983083 GOB983079:GOD983083 GXX983079:GXZ983083 HHT983079:HHV983083 HRP983079:HRR983083 IBL983079:IBN983083 ILH983079:ILJ983083 IVD983079:IVF983083 JEZ983079:JFB983083 JOV983079:JOX983083 JYR983079:JYT983083 KIN983079:KIP983083 KSJ983079:KSL983083 LCF983079:LCH983083 LMB983079:LMD983083 LVX983079:LVZ983083 MFT983079:MFV983083 MPP983079:MPR983083 MZL983079:MZN983083 NJH983079:NJJ983083 NTD983079:NTF983083 OCZ983079:ODB983083 OMV983079:OMX983083 OWR983079:OWT983083 PGN983079:PGP983083 PQJ983079:PQL983083 QAF983079:QAH983083 QKB983079:QKD983083 QTX983079:QTZ983083 RDT983079:RDV983083 RNP983079:RNR983083 RXL983079:RXN983083 SHH983079:SHJ983083 SRD983079:SRF983083 TAZ983079:TBB983083 TKV983079:TKX983083 TUR983079:TUT983083 UEN983079:UEP983083 UOJ983079:UOL983083 UYF983079:UYH983083 VIB983079:VID983083 VRX983079:VRZ983083 WBT983079:WBV983083 WLP983079:WLR983083 WVL983079:WVN983083" xr:uid="{00000000-0002-0000-1800-000000000000}">
      <formula1>0</formula1>
      <formula2>1500</formula2>
    </dataValidation>
    <dataValidation type="whole" operator="lessThan" allowBlank="1" showInputMessage="1" showErrorMessage="1" errorTitle="Errore di digitazione" error="Inserire solo numeri interi o lasciare vuoto."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WVN983069 JB17:JB19 SX17:SX19 ACT17:ACT19 AMP17:AMP19 AWL17:AWL19 BGH17:BGH19 BQD17:BQD19 BZZ17:BZZ19 CJV17:CJV19 CTR17:CTR19 DDN17:DDN19 DNJ17:DNJ19 DXF17:DXF19 EHB17:EHB19 EQX17:EQX19 FAT17:FAT19 FKP17:FKP19 FUL17:FUL19 GEH17:GEH19 GOD17:GOD19 GXZ17:GXZ19 HHV17:HHV19 HRR17:HRR19 IBN17:IBN19 ILJ17:ILJ19 IVF17:IVF19 JFB17:JFB19 JOX17:JOX19 JYT17:JYT19 KIP17:KIP19 KSL17:KSL19 LCH17:LCH19 LMD17:LMD19 LVZ17:LVZ19 MFV17:MFV19 MPR17:MPR19 MZN17:MZN19 NJJ17:NJJ19 NTF17:NTF19 ODB17:ODB19 OMX17:OMX19 OWT17:OWT19 PGP17:PGP19 PQL17:PQL19 QAH17:QAH19 QKD17:QKD19 QTZ17:QTZ19 RDV17:RDV19 RNR17:RNR19 RXN17:RXN19 SHJ17:SHJ19 SRF17:SRF19 TBB17:TBB19 TKX17:TKX19 TUT17:TUT19 UEP17:UEP19 UOL17:UOL19 UYH17:UYH19 VID17:VID19 VRZ17:VRZ19 WBV17:WBV19 WLR17:WLR19 WVN17: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F17:F19" xr:uid="{00000000-0002-0000-1800-000001000000}">
      <formula1>100000000000000</formula1>
    </dataValidation>
    <dataValidation type="custom" operator="lessThan" allowBlank="1" showInputMessage="1" showErrorMessage="1" errorTitle="Errore di digitazione" error="Inserire solo valori percentuali con al massimo due cifre decimali e chiudere con il simbolo %." sqref="WVN98306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F23" xr:uid="{00000000-0002-0000-1800-000002000000}">
      <formula1>OR(F23=0,F23-INT(F23*10000)/10000=0)</formula1>
    </dataValidation>
  </dataValidations>
  <printOptions horizontalCentered="1"/>
  <pageMargins left="0.39370078740157483" right="0.39370078740157483" top="0.78740157480314965" bottom="0.39370078740157483" header="0.31496062992125984" footer="0.31496062992125984"/>
  <pageSetup paperSize="9"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144"/>
  <sheetViews>
    <sheetView showGridLines="0" topLeftCell="A61" zoomScale="80" zoomScaleNormal="80" workbookViewId="0">
      <selection activeCell="F95" sqref="F95"/>
    </sheetView>
  </sheetViews>
  <sheetFormatPr defaultColWidth="9.33203125" defaultRowHeight="15" x14ac:dyDescent="0.2"/>
  <cols>
    <col min="1" max="1" width="10.6640625" style="33" customWidth="1"/>
    <col min="2" max="2" width="8.6640625" style="33" customWidth="1"/>
    <col min="3" max="3" width="2.6640625" style="7" customWidth="1"/>
    <col min="4" max="4" width="180.6640625" style="7" customWidth="1"/>
    <col min="5" max="5" width="2.6640625" style="7" customWidth="1"/>
    <col min="6" max="6" width="20.6640625" style="35" customWidth="1"/>
    <col min="7" max="7" width="50.6640625" style="4" customWidth="1"/>
    <col min="8" max="10" width="12" style="7" customWidth="1"/>
    <col min="11" max="13" width="12" style="7" hidden="1" customWidth="1"/>
    <col min="14" max="14" width="14.6640625" style="7" hidden="1" customWidth="1"/>
    <col min="15" max="247" width="9.33203125" style="7"/>
    <col min="248" max="248" width="10.6640625" style="7" customWidth="1"/>
    <col min="249" max="249" width="8.6640625" style="7" customWidth="1"/>
    <col min="250" max="250" width="2.6640625" style="7" customWidth="1"/>
    <col min="251" max="251" width="180.6640625" style="7" customWidth="1"/>
    <col min="252" max="252" width="2.6640625" style="7" customWidth="1"/>
    <col min="253" max="253" width="20.6640625" style="7" customWidth="1"/>
    <col min="254" max="254" width="50.6640625" style="7" customWidth="1"/>
    <col min="255" max="260" width="12" style="7" customWidth="1"/>
    <col min="261" max="261" width="14.6640625" style="7" customWidth="1"/>
    <col min="262" max="263" width="12" style="7" customWidth="1"/>
    <col min="264" max="503" width="9.33203125" style="7"/>
    <col min="504" max="504" width="10.6640625" style="7" customWidth="1"/>
    <col min="505" max="505" width="8.6640625" style="7" customWidth="1"/>
    <col min="506" max="506" width="2.6640625" style="7" customWidth="1"/>
    <col min="507" max="507" width="180.6640625" style="7" customWidth="1"/>
    <col min="508" max="508" width="2.6640625" style="7" customWidth="1"/>
    <col min="509" max="509" width="20.6640625" style="7" customWidth="1"/>
    <col min="510" max="510" width="50.6640625" style="7" customWidth="1"/>
    <col min="511" max="516" width="12" style="7" customWidth="1"/>
    <col min="517" max="517" width="14.6640625" style="7" customWidth="1"/>
    <col min="518" max="519" width="12" style="7" customWidth="1"/>
    <col min="520" max="759" width="9.33203125" style="7"/>
    <col min="760" max="760" width="10.6640625" style="7" customWidth="1"/>
    <col min="761" max="761" width="8.6640625" style="7" customWidth="1"/>
    <col min="762" max="762" width="2.6640625" style="7" customWidth="1"/>
    <col min="763" max="763" width="180.6640625" style="7" customWidth="1"/>
    <col min="764" max="764" width="2.6640625" style="7" customWidth="1"/>
    <col min="765" max="765" width="20.6640625" style="7" customWidth="1"/>
    <col min="766" max="766" width="50.6640625" style="7" customWidth="1"/>
    <col min="767" max="772" width="12" style="7" customWidth="1"/>
    <col min="773" max="773" width="14.6640625" style="7" customWidth="1"/>
    <col min="774" max="775" width="12" style="7" customWidth="1"/>
    <col min="776" max="1015" width="9.33203125" style="7"/>
    <col min="1016" max="1016" width="10.6640625" style="7" customWidth="1"/>
    <col min="1017" max="1017" width="8.6640625" style="7" customWidth="1"/>
    <col min="1018" max="1018" width="2.6640625" style="7" customWidth="1"/>
    <col min="1019" max="1019" width="180.6640625" style="7" customWidth="1"/>
    <col min="1020" max="1020" width="2.6640625" style="7" customWidth="1"/>
    <col min="1021" max="1021" width="20.6640625" style="7" customWidth="1"/>
    <col min="1022" max="1022" width="50.6640625" style="7" customWidth="1"/>
    <col min="1023" max="1028" width="12" style="7" customWidth="1"/>
    <col min="1029" max="1029" width="14.6640625" style="7" customWidth="1"/>
    <col min="1030" max="1031" width="12" style="7" customWidth="1"/>
    <col min="1032" max="1271" width="9.33203125" style="7"/>
    <col min="1272" max="1272" width="10.6640625" style="7" customWidth="1"/>
    <col min="1273" max="1273" width="8.6640625" style="7" customWidth="1"/>
    <col min="1274" max="1274" width="2.6640625" style="7" customWidth="1"/>
    <col min="1275" max="1275" width="180.6640625" style="7" customWidth="1"/>
    <col min="1276" max="1276" width="2.6640625" style="7" customWidth="1"/>
    <col min="1277" max="1277" width="20.6640625" style="7" customWidth="1"/>
    <col min="1278" max="1278" width="50.6640625" style="7" customWidth="1"/>
    <col min="1279" max="1284" width="12" style="7" customWidth="1"/>
    <col min="1285" max="1285" width="14.6640625" style="7" customWidth="1"/>
    <col min="1286" max="1287" width="12" style="7" customWidth="1"/>
    <col min="1288" max="1527" width="9.33203125" style="7"/>
    <col min="1528" max="1528" width="10.6640625" style="7" customWidth="1"/>
    <col min="1529" max="1529" width="8.6640625" style="7" customWidth="1"/>
    <col min="1530" max="1530" width="2.6640625" style="7" customWidth="1"/>
    <col min="1531" max="1531" width="180.6640625" style="7" customWidth="1"/>
    <col min="1532" max="1532" width="2.6640625" style="7" customWidth="1"/>
    <col min="1533" max="1533" width="20.6640625" style="7" customWidth="1"/>
    <col min="1534" max="1534" width="50.6640625" style="7" customWidth="1"/>
    <col min="1535" max="1540" width="12" style="7" customWidth="1"/>
    <col min="1541" max="1541" width="14.6640625" style="7" customWidth="1"/>
    <col min="1542" max="1543" width="12" style="7" customWidth="1"/>
    <col min="1544" max="1783" width="9.33203125" style="7"/>
    <col min="1784" max="1784" width="10.6640625" style="7" customWidth="1"/>
    <col min="1785" max="1785" width="8.6640625" style="7" customWidth="1"/>
    <col min="1786" max="1786" width="2.6640625" style="7" customWidth="1"/>
    <col min="1787" max="1787" width="180.6640625" style="7" customWidth="1"/>
    <col min="1788" max="1788" width="2.6640625" style="7" customWidth="1"/>
    <col min="1789" max="1789" width="20.6640625" style="7" customWidth="1"/>
    <col min="1790" max="1790" width="50.6640625" style="7" customWidth="1"/>
    <col min="1791" max="1796" width="12" style="7" customWidth="1"/>
    <col min="1797" max="1797" width="14.6640625" style="7" customWidth="1"/>
    <col min="1798" max="1799" width="12" style="7" customWidth="1"/>
    <col min="1800" max="2039" width="9.33203125" style="7"/>
    <col min="2040" max="2040" width="10.6640625" style="7" customWidth="1"/>
    <col min="2041" max="2041" width="8.6640625" style="7" customWidth="1"/>
    <col min="2042" max="2042" width="2.6640625" style="7" customWidth="1"/>
    <col min="2043" max="2043" width="180.6640625" style="7" customWidth="1"/>
    <col min="2044" max="2044" width="2.6640625" style="7" customWidth="1"/>
    <col min="2045" max="2045" width="20.6640625" style="7" customWidth="1"/>
    <col min="2046" max="2046" width="50.6640625" style="7" customWidth="1"/>
    <col min="2047" max="2052" width="12" style="7" customWidth="1"/>
    <col min="2053" max="2053" width="14.6640625" style="7" customWidth="1"/>
    <col min="2054" max="2055" width="12" style="7" customWidth="1"/>
    <col min="2056" max="2295" width="9.33203125" style="7"/>
    <col min="2296" max="2296" width="10.6640625" style="7" customWidth="1"/>
    <col min="2297" max="2297" width="8.6640625" style="7" customWidth="1"/>
    <col min="2298" max="2298" width="2.6640625" style="7" customWidth="1"/>
    <col min="2299" max="2299" width="180.6640625" style="7" customWidth="1"/>
    <col min="2300" max="2300" width="2.6640625" style="7" customWidth="1"/>
    <col min="2301" max="2301" width="20.6640625" style="7" customWidth="1"/>
    <col min="2302" max="2302" width="50.6640625" style="7" customWidth="1"/>
    <col min="2303" max="2308" width="12" style="7" customWidth="1"/>
    <col min="2309" max="2309" width="14.6640625" style="7" customWidth="1"/>
    <col min="2310" max="2311" width="12" style="7" customWidth="1"/>
    <col min="2312" max="2551" width="9.33203125" style="7"/>
    <col min="2552" max="2552" width="10.6640625" style="7" customWidth="1"/>
    <col min="2553" max="2553" width="8.6640625" style="7" customWidth="1"/>
    <col min="2554" max="2554" width="2.6640625" style="7" customWidth="1"/>
    <col min="2555" max="2555" width="180.6640625" style="7" customWidth="1"/>
    <col min="2556" max="2556" width="2.6640625" style="7" customWidth="1"/>
    <col min="2557" max="2557" width="20.6640625" style="7" customWidth="1"/>
    <col min="2558" max="2558" width="50.6640625" style="7" customWidth="1"/>
    <col min="2559" max="2564" width="12" style="7" customWidth="1"/>
    <col min="2565" max="2565" width="14.6640625" style="7" customWidth="1"/>
    <col min="2566" max="2567" width="12" style="7" customWidth="1"/>
    <col min="2568" max="2807" width="9.33203125" style="7"/>
    <col min="2808" max="2808" width="10.6640625" style="7" customWidth="1"/>
    <col min="2809" max="2809" width="8.6640625" style="7" customWidth="1"/>
    <col min="2810" max="2810" width="2.6640625" style="7" customWidth="1"/>
    <col min="2811" max="2811" width="180.6640625" style="7" customWidth="1"/>
    <col min="2812" max="2812" width="2.6640625" style="7" customWidth="1"/>
    <col min="2813" max="2813" width="20.6640625" style="7" customWidth="1"/>
    <col min="2814" max="2814" width="50.6640625" style="7" customWidth="1"/>
    <col min="2815" max="2820" width="12" style="7" customWidth="1"/>
    <col min="2821" max="2821" width="14.6640625" style="7" customWidth="1"/>
    <col min="2822" max="2823" width="12" style="7" customWidth="1"/>
    <col min="2824" max="3063" width="9.33203125" style="7"/>
    <col min="3064" max="3064" width="10.6640625" style="7" customWidth="1"/>
    <col min="3065" max="3065" width="8.6640625" style="7" customWidth="1"/>
    <col min="3066" max="3066" width="2.6640625" style="7" customWidth="1"/>
    <col min="3067" max="3067" width="180.6640625" style="7" customWidth="1"/>
    <col min="3068" max="3068" width="2.6640625" style="7" customWidth="1"/>
    <col min="3069" max="3069" width="20.6640625" style="7" customWidth="1"/>
    <col min="3070" max="3070" width="50.6640625" style="7" customWidth="1"/>
    <col min="3071" max="3076" width="12" style="7" customWidth="1"/>
    <col min="3077" max="3077" width="14.6640625" style="7" customWidth="1"/>
    <col min="3078" max="3079" width="12" style="7" customWidth="1"/>
    <col min="3080" max="3319" width="9.33203125" style="7"/>
    <col min="3320" max="3320" width="10.6640625" style="7" customWidth="1"/>
    <col min="3321" max="3321" width="8.6640625" style="7" customWidth="1"/>
    <col min="3322" max="3322" width="2.6640625" style="7" customWidth="1"/>
    <col min="3323" max="3323" width="180.6640625" style="7" customWidth="1"/>
    <col min="3324" max="3324" width="2.6640625" style="7" customWidth="1"/>
    <col min="3325" max="3325" width="20.6640625" style="7" customWidth="1"/>
    <col min="3326" max="3326" width="50.6640625" style="7" customWidth="1"/>
    <col min="3327" max="3332" width="12" style="7" customWidth="1"/>
    <col min="3333" max="3333" width="14.6640625" style="7" customWidth="1"/>
    <col min="3334" max="3335" width="12" style="7" customWidth="1"/>
    <col min="3336" max="3575" width="9.33203125" style="7"/>
    <col min="3576" max="3576" width="10.6640625" style="7" customWidth="1"/>
    <col min="3577" max="3577" width="8.6640625" style="7" customWidth="1"/>
    <col min="3578" max="3578" width="2.6640625" style="7" customWidth="1"/>
    <col min="3579" max="3579" width="180.6640625" style="7" customWidth="1"/>
    <col min="3580" max="3580" width="2.6640625" style="7" customWidth="1"/>
    <col min="3581" max="3581" width="20.6640625" style="7" customWidth="1"/>
    <col min="3582" max="3582" width="50.6640625" style="7" customWidth="1"/>
    <col min="3583" max="3588" width="12" style="7" customWidth="1"/>
    <col min="3589" max="3589" width="14.6640625" style="7" customWidth="1"/>
    <col min="3590" max="3591" width="12" style="7" customWidth="1"/>
    <col min="3592" max="3831" width="9.33203125" style="7"/>
    <col min="3832" max="3832" width="10.6640625" style="7" customWidth="1"/>
    <col min="3833" max="3833" width="8.6640625" style="7" customWidth="1"/>
    <col min="3834" max="3834" width="2.6640625" style="7" customWidth="1"/>
    <col min="3835" max="3835" width="180.6640625" style="7" customWidth="1"/>
    <col min="3836" max="3836" width="2.6640625" style="7" customWidth="1"/>
    <col min="3837" max="3837" width="20.6640625" style="7" customWidth="1"/>
    <col min="3838" max="3838" width="50.6640625" style="7" customWidth="1"/>
    <col min="3839" max="3844" width="12" style="7" customWidth="1"/>
    <col min="3845" max="3845" width="14.6640625" style="7" customWidth="1"/>
    <col min="3846" max="3847" width="12" style="7" customWidth="1"/>
    <col min="3848" max="4087" width="9.33203125" style="7"/>
    <col min="4088" max="4088" width="10.6640625" style="7" customWidth="1"/>
    <col min="4089" max="4089" width="8.6640625" style="7" customWidth="1"/>
    <col min="4090" max="4090" width="2.6640625" style="7" customWidth="1"/>
    <col min="4091" max="4091" width="180.6640625" style="7" customWidth="1"/>
    <col min="4092" max="4092" width="2.6640625" style="7" customWidth="1"/>
    <col min="4093" max="4093" width="20.6640625" style="7" customWidth="1"/>
    <col min="4094" max="4094" width="50.6640625" style="7" customWidth="1"/>
    <col min="4095" max="4100" width="12" style="7" customWidth="1"/>
    <col min="4101" max="4101" width="14.6640625" style="7" customWidth="1"/>
    <col min="4102" max="4103" width="12" style="7" customWidth="1"/>
    <col min="4104" max="4343" width="9.33203125" style="7"/>
    <col min="4344" max="4344" width="10.6640625" style="7" customWidth="1"/>
    <col min="4345" max="4345" width="8.6640625" style="7" customWidth="1"/>
    <col min="4346" max="4346" width="2.6640625" style="7" customWidth="1"/>
    <col min="4347" max="4347" width="180.6640625" style="7" customWidth="1"/>
    <col min="4348" max="4348" width="2.6640625" style="7" customWidth="1"/>
    <col min="4349" max="4349" width="20.6640625" style="7" customWidth="1"/>
    <col min="4350" max="4350" width="50.6640625" style="7" customWidth="1"/>
    <col min="4351" max="4356" width="12" style="7" customWidth="1"/>
    <col min="4357" max="4357" width="14.6640625" style="7" customWidth="1"/>
    <col min="4358" max="4359" width="12" style="7" customWidth="1"/>
    <col min="4360" max="4599" width="9.33203125" style="7"/>
    <col min="4600" max="4600" width="10.6640625" style="7" customWidth="1"/>
    <col min="4601" max="4601" width="8.6640625" style="7" customWidth="1"/>
    <col min="4602" max="4602" width="2.6640625" style="7" customWidth="1"/>
    <col min="4603" max="4603" width="180.6640625" style="7" customWidth="1"/>
    <col min="4604" max="4604" width="2.6640625" style="7" customWidth="1"/>
    <col min="4605" max="4605" width="20.6640625" style="7" customWidth="1"/>
    <col min="4606" max="4606" width="50.6640625" style="7" customWidth="1"/>
    <col min="4607" max="4612" width="12" style="7" customWidth="1"/>
    <col min="4613" max="4613" width="14.6640625" style="7" customWidth="1"/>
    <col min="4614" max="4615" width="12" style="7" customWidth="1"/>
    <col min="4616" max="4855" width="9.33203125" style="7"/>
    <col min="4856" max="4856" width="10.6640625" style="7" customWidth="1"/>
    <col min="4857" max="4857" width="8.6640625" style="7" customWidth="1"/>
    <col min="4858" max="4858" width="2.6640625" style="7" customWidth="1"/>
    <col min="4859" max="4859" width="180.6640625" style="7" customWidth="1"/>
    <col min="4860" max="4860" width="2.6640625" style="7" customWidth="1"/>
    <col min="4861" max="4861" width="20.6640625" style="7" customWidth="1"/>
    <col min="4862" max="4862" width="50.6640625" style="7" customWidth="1"/>
    <col min="4863" max="4868" width="12" style="7" customWidth="1"/>
    <col min="4869" max="4869" width="14.6640625" style="7" customWidth="1"/>
    <col min="4870" max="4871" width="12" style="7" customWidth="1"/>
    <col min="4872" max="5111" width="9.33203125" style="7"/>
    <col min="5112" max="5112" width="10.6640625" style="7" customWidth="1"/>
    <col min="5113" max="5113" width="8.6640625" style="7" customWidth="1"/>
    <col min="5114" max="5114" width="2.6640625" style="7" customWidth="1"/>
    <col min="5115" max="5115" width="180.6640625" style="7" customWidth="1"/>
    <col min="5116" max="5116" width="2.6640625" style="7" customWidth="1"/>
    <col min="5117" max="5117" width="20.6640625" style="7" customWidth="1"/>
    <col min="5118" max="5118" width="50.6640625" style="7" customWidth="1"/>
    <col min="5119" max="5124" width="12" style="7" customWidth="1"/>
    <col min="5125" max="5125" width="14.6640625" style="7" customWidth="1"/>
    <col min="5126" max="5127" width="12" style="7" customWidth="1"/>
    <col min="5128" max="5367" width="9.33203125" style="7"/>
    <col min="5368" max="5368" width="10.6640625" style="7" customWidth="1"/>
    <col min="5369" max="5369" width="8.6640625" style="7" customWidth="1"/>
    <col min="5370" max="5370" width="2.6640625" style="7" customWidth="1"/>
    <col min="5371" max="5371" width="180.6640625" style="7" customWidth="1"/>
    <col min="5372" max="5372" width="2.6640625" style="7" customWidth="1"/>
    <col min="5373" max="5373" width="20.6640625" style="7" customWidth="1"/>
    <col min="5374" max="5374" width="50.6640625" style="7" customWidth="1"/>
    <col min="5375" max="5380" width="12" style="7" customWidth="1"/>
    <col min="5381" max="5381" width="14.6640625" style="7" customWidth="1"/>
    <col min="5382" max="5383" width="12" style="7" customWidth="1"/>
    <col min="5384" max="5623" width="9.33203125" style="7"/>
    <col min="5624" max="5624" width="10.6640625" style="7" customWidth="1"/>
    <col min="5625" max="5625" width="8.6640625" style="7" customWidth="1"/>
    <col min="5626" max="5626" width="2.6640625" style="7" customWidth="1"/>
    <col min="5627" max="5627" width="180.6640625" style="7" customWidth="1"/>
    <col min="5628" max="5628" width="2.6640625" style="7" customWidth="1"/>
    <col min="5629" max="5629" width="20.6640625" style="7" customWidth="1"/>
    <col min="5630" max="5630" width="50.6640625" style="7" customWidth="1"/>
    <col min="5631" max="5636" width="12" style="7" customWidth="1"/>
    <col min="5637" max="5637" width="14.6640625" style="7" customWidth="1"/>
    <col min="5638" max="5639" width="12" style="7" customWidth="1"/>
    <col min="5640" max="5879" width="9.33203125" style="7"/>
    <col min="5880" max="5880" width="10.6640625" style="7" customWidth="1"/>
    <col min="5881" max="5881" width="8.6640625" style="7" customWidth="1"/>
    <col min="5882" max="5882" width="2.6640625" style="7" customWidth="1"/>
    <col min="5883" max="5883" width="180.6640625" style="7" customWidth="1"/>
    <col min="5884" max="5884" width="2.6640625" style="7" customWidth="1"/>
    <col min="5885" max="5885" width="20.6640625" style="7" customWidth="1"/>
    <col min="5886" max="5886" width="50.6640625" style="7" customWidth="1"/>
    <col min="5887" max="5892" width="12" style="7" customWidth="1"/>
    <col min="5893" max="5893" width="14.6640625" style="7" customWidth="1"/>
    <col min="5894" max="5895" width="12" style="7" customWidth="1"/>
    <col min="5896" max="6135" width="9.33203125" style="7"/>
    <col min="6136" max="6136" width="10.6640625" style="7" customWidth="1"/>
    <col min="6137" max="6137" width="8.6640625" style="7" customWidth="1"/>
    <col min="6138" max="6138" width="2.6640625" style="7" customWidth="1"/>
    <col min="6139" max="6139" width="180.6640625" style="7" customWidth="1"/>
    <col min="6140" max="6140" width="2.6640625" style="7" customWidth="1"/>
    <col min="6141" max="6141" width="20.6640625" style="7" customWidth="1"/>
    <col min="6142" max="6142" width="50.6640625" style="7" customWidth="1"/>
    <col min="6143" max="6148" width="12" style="7" customWidth="1"/>
    <col min="6149" max="6149" width="14.6640625" style="7" customWidth="1"/>
    <col min="6150" max="6151" width="12" style="7" customWidth="1"/>
    <col min="6152" max="6391" width="9.33203125" style="7"/>
    <col min="6392" max="6392" width="10.6640625" style="7" customWidth="1"/>
    <col min="6393" max="6393" width="8.6640625" style="7" customWidth="1"/>
    <col min="6394" max="6394" width="2.6640625" style="7" customWidth="1"/>
    <col min="6395" max="6395" width="180.6640625" style="7" customWidth="1"/>
    <col min="6396" max="6396" width="2.6640625" style="7" customWidth="1"/>
    <col min="6397" max="6397" width="20.6640625" style="7" customWidth="1"/>
    <col min="6398" max="6398" width="50.6640625" style="7" customWidth="1"/>
    <col min="6399" max="6404" width="12" style="7" customWidth="1"/>
    <col min="6405" max="6405" width="14.6640625" style="7" customWidth="1"/>
    <col min="6406" max="6407" width="12" style="7" customWidth="1"/>
    <col min="6408" max="6647" width="9.33203125" style="7"/>
    <col min="6648" max="6648" width="10.6640625" style="7" customWidth="1"/>
    <col min="6649" max="6649" width="8.6640625" style="7" customWidth="1"/>
    <col min="6650" max="6650" width="2.6640625" style="7" customWidth="1"/>
    <col min="6651" max="6651" width="180.6640625" style="7" customWidth="1"/>
    <col min="6652" max="6652" width="2.6640625" style="7" customWidth="1"/>
    <col min="6653" max="6653" width="20.6640625" style="7" customWidth="1"/>
    <col min="6654" max="6654" width="50.6640625" style="7" customWidth="1"/>
    <col min="6655" max="6660" width="12" style="7" customWidth="1"/>
    <col min="6661" max="6661" width="14.6640625" style="7" customWidth="1"/>
    <col min="6662" max="6663" width="12" style="7" customWidth="1"/>
    <col min="6664" max="6903" width="9.33203125" style="7"/>
    <col min="6904" max="6904" width="10.6640625" style="7" customWidth="1"/>
    <col min="6905" max="6905" width="8.6640625" style="7" customWidth="1"/>
    <col min="6906" max="6906" width="2.6640625" style="7" customWidth="1"/>
    <col min="6907" max="6907" width="180.6640625" style="7" customWidth="1"/>
    <col min="6908" max="6908" width="2.6640625" style="7" customWidth="1"/>
    <col min="6909" max="6909" width="20.6640625" style="7" customWidth="1"/>
    <col min="6910" max="6910" width="50.6640625" style="7" customWidth="1"/>
    <col min="6911" max="6916" width="12" style="7" customWidth="1"/>
    <col min="6917" max="6917" width="14.6640625" style="7" customWidth="1"/>
    <col min="6918" max="6919" width="12" style="7" customWidth="1"/>
    <col min="6920" max="7159" width="9.33203125" style="7"/>
    <col min="7160" max="7160" width="10.6640625" style="7" customWidth="1"/>
    <col min="7161" max="7161" width="8.6640625" style="7" customWidth="1"/>
    <col min="7162" max="7162" width="2.6640625" style="7" customWidth="1"/>
    <col min="7163" max="7163" width="180.6640625" style="7" customWidth="1"/>
    <col min="7164" max="7164" width="2.6640625" style="7" customWidth="1"/>
    <col min="7165" max="7165" width="20.6640625" style="7" customWidth="1"/>
    <col min="7166" max="7166" width="50.6640625" style="7" customWidth="1"/>
    <col min="7167" max="7172" width="12" style="7" customWidth="1"/>
    <col min="7173" max="7173" width="14.6640625" style="7" customWidth="1"/>
    <col min="7174" max="7175" width="12" style="7" customWidth="1"/>
    <col min="7176" max="7415" width="9.33203125" style="7"/>
    <col min="7416" max="7416" width="10.6640625" style="7" customWidth="1"/>
    <col min="7417" max="7417" width="8.6640625" style="7" customWidth="1"/>
    <col min="7418" max="7418" width="2.6640625" style="7" customWidth="1"/>
    <col min="7419" max="7419" width="180.6640625" style="7" customWidth="1"/>
    <col min="7420" max="7420" width="2.6640625" style="7" customWidth="1"/>
    <col min="7421" max="7421" width="20.6640625" style="7" customWidth="1"/>
    <col min="7422" max="7422" width="50.6640625" style="7" customWidth="1"/>
    <col min="7423" max="7428" width="12" style="7" customWidth="1"/>
    <col min="7429" max="7429" width="14.6640625" style="7" customWidth="1"/>
    <col min="7430" max="7431" width="12" style="7" customWidth="1"/>
    <col min="7432" max="7671" width="9.33203125" style="7"/>
    <col min="7672" max="7672" width="10.6640625" style="7" customWidth="1"/>
    <col min="7673" max="7673" width="8.6640625" style="7" customWidth="1"/>
    <col min="7674" max="7674" width="2.6640625" style="7" customWidth="1"/>
    <col min="7675" max="7675" width="180.6640625" style="7" customWidth="1"/>
    <col min="7676" max="7676" width="2.6640625" style="7" customWidth="1"/>
    <col min="7677" max="7677" width="20.6640625" style="7" customWidth="1"/>
    <col min="7678" max="7678" width="50.6640625" style="7" customWidth="1"/>
    <col min="7679" max="7684" width="12" style="7" customWidth="1"/>
    <col min="7685" max="7685" width="14.6640625" style="7" customWidth="1"/>
    <col min="7686" max="7687" width="12" style="7" customWidth="1"/>
    <col min="7688" max="7927" width="9.33203125" style="7"/>
    <col min="7928" max="7928" width="10.6640625" style="7" customWidth="1"/>
    <col min="7929" max="7929" width="8.6640625" style="7" customWidth="1"/>
    <col min="7930" max="7930" width="2.6640625" style="7" customWidth="1"/>
    <col min="7931" max="7931" width="180.6640625" style="7" customWidth="1"/>
    <col min="7932" max="7932" width="2.6640625" style="7" customWidth="1"/>
    <col min="7933" max="7933" width="20.6640625" style="7" customWidth="1"/>
    <col min="7934" max="7934" width="50.6640625" style="7" customWidth="1"/>
    <col min="7935" max="7940" width="12" style="7" customWidth="1"/>
    <col min="7941" max="7941" width="14.6640625" style="7" customWidth="1"/>
    <col min="7942" max="7943" width="12" style="7" customWidth="1"/>
    <col min="7944" max="8183" width="9.33203125" style="7"/>
    <col min="8184" max="8184" width="10.6640625" style="7" customWidth="1"/>
    <col min="8185" max="8185" width="8.6640625" style="7" customWidth="1"/>
    <col min="8186" max="8186" width="2.6640625" style="7" customWidth="1"/>
    <col min="8187" max="8187" width="180.6640625" style="7" customWidth="1"/>
    <col min="8188" max="8188" width="2.6640625" style="7" customWidth="1"/>
    <col min="8189" max="8189" width="20.6640625" style="7" customWidth="1"/>
    <col min="8190" max="8190" width="50.6640625" style="7" customWidth="1"/>
    <col min="8191" max="8196" width="12" style="7" customWidth="1"/>
    <col min="8197" max="8197" width="14.6640625" style="7" customWidth="1"/>
    <col min="8198" max="8199" width="12" style="7" customWidth="1"/>
    <col min="8200" max="8439" width="9.33203125" style="7"/>
    <col min="8440" max="8440" width="10.6640625" style="7" customWidth="1"/>
    <col min="8441" max="8441" width="8.6640625" style="7" customWidth="1"/>
    <col min="8442" max="8442" width="2.6640625" style="7" customWidth="1"/>
    <col min="8443" max="8443" width="180.6640625" style="7" customWidth="1"/>
    <col min="8444" max="8444" width="2.6640625" style="7" customWidth="1"/>
    <col min="8445" max="8445" width="20.6640625" style="7" customWidth="1"/>
    <col min="8446" max="8446" width="50.6640625" style="7" customWidth="1"/>
    <col min="8447" max="8452" width="12" style="7" customWidth="1"/>
    <col min="8453" max="8453" width="14.6640625" style="7" customWidth="1"/>
    <col min="8454" max="8455" width="12" style="7" customWidth="1"/>
    <col min="8456" max="8695" width="9.33203125" style="7"/>
    <col min="8696" max="8696" width="10.6640625" style="7" customWidth="1"/>
    <col min="8697" max="8697" width="8.6640625" style="7" customWidth="1"/>
    <col min="8698" max="8698" width="2.6640625" style="7" customWidth="1"/>
    <col min="8699" max="8699" width="180.6640625" style="7" customWidth="1"/>
    <col min="8700" max="8700" width="2.6640625" style="7" customWidth="1"/>
    <col min="8701" max="8701" width="20.6640625" style="7" customWidth="1"/>
    <col min="8702" max="8702" width="50.6640625" style="7" customWidth="1"/>
    <col min="8703" max="8708" width="12" style="7" customWidth="1"/>
    <col min="8709" max="8709" width="14.6640625" style="7" customWidth="1"/>
    <col min="8710" max="8711" width="12" style="7" customWidth="1"/>
    <col min="8712" max="8951" width="9.33203125" style="7"/>
    <col min="8952" max="8952" width="10.6640625" style="7" customWidth="1"/>
    <col min="8953" max="8953" width="8.6640625" style="7" customWidth="1"/>
    <col min="8954" max="8954" width="2.6640625" style="7" customWidth="1"/>
    <col min="8955" max="8955" width="180.6640625" style="7" customWidth="1"/>
    <col min="8956" max="8956" width="2.6640625" style="7" customWidth="1"/>
    <col min="8957" max="8957" width="20.6640625" style="7" customWidth="1"/>
    <col min="8958" max="8958" width="50.6640625" style="7" customWidth="1"/>
    <col min="8959" max="8964" width="12" style="7" customWidth="1"/>
    <col min="8965" max="8965" width="14.6640625" style="7" customWidth="1"/>
    <col min="8966" max="8967" width="12" style="7" customWidth="1"/>
    <col min="8968" max="9207" width="9.33203125" style="7"/>
    <col min="9208" max="9208" width="10.6640625" style="7" customWidth="1"/>
    <col min="9209" max="9209" width="8.6640625" style="7" customWidth="1"/>
    <col min="9210" max="9210" width="2.6640625" style="7" customWidth="1"/>
    <col min="9211" max="9211" width="180.6640625" style="7" customWidth="1"/>
    <col min="9212" max="9212" width="2.6640625" style="7" customWidth="1"/>
    <col min="9213" max="9213" width="20.6640625" style="7" customWidth="1"/>
    <col min="9214" max="9214" width="50.6640625" style="7" customWidth="1"/>
    <col min="9215" max="9220" width="12" style="7" customWidth="1"/>
    <col min="9221" max="9221" width="14.6640625" style="7" customWidth="1"/>
    <col min="9222" max="9223" width="12" style="7" customWidth="1"/>
    <col min="9224" max="9463" width="9.33203125" style="7"/>
    <col min="9464" max="9464" width="10.6640625" style="7" customWidth="1"/>
    <col min="9465" max="9465" width="8.6640625" style="7" customWidth="1"/>
    <col min="9466" max="9466" width="2.6640625" style="7" customWidth="1"/>
    <col min="9467" max="9467" width="180.6640625" style="7" customWidth="1"/>
    <col min="9468" max="9468" width="2.6640625" style="7" customWidth="1"/>
    <col min="9469" max="9469" width="20.6640625" style="7" customWidth="1"/>
    <col min="9470" max="9470" width="50.6640625" style="7" customWidth="1"/>
    <col min="9471" max="9476" width="12" style="7" customWidth="1"/>
    <col min="9477" max="9477" width="14.6640625" style="7" customWidth="1"/>
    <col min="9478" max="9479" width="12" style="7" customWidth="1"/>
    <col min="9480" max="9719" width="9.33203125" style="7"/>
    <col min="9720" max="9720" width="10.6640625" style="7" customWidth="1"/>
    <col min="9721" max="9721" width="8.6640625" style="7" customWidth="1"/>
    <col min="9722" max="9722" width="2.6640625" style="7" customWidth="1"/>
    <col min="9723" max="9723" width="180.6640625" style="7" customWidth="1"/>
    <col min="9724" max="9724" width="2.6640625" style="7" customWidth="1"/>
    <col min="9725" max="9725" width="20.6640625" style="7" customWidth="1"/>
    <col min="9726" max="9726" width="50.6640625" style="7" customWidth="1"/>
    <col min="9727" max="9732" width="12" style="7" customWidth="1"/>
    <col min="9733" max="9733" width="14.6640625" style="7" customWidth="1"/>
    <col min="9734" max="9735" width="12" style="7" customWidth="1"/>
    <col min="9736" max="9975" width="9.33203125" style="7"/>
    <col min="9976" max="9976" width="10.6640625" style="7" customWidth="1"/>
    <col min="9977" max="9977" width="8.6640625" style="7" customWidth="1"/>
    <col min="9978" max="9978" width="2.6640625" style="7" customWidth="1"/>
    <col min="9979" max="9979" width="180.6640625" style="7" customWidth="1"/>
    <col min="9980" max="9980" width="2.6640625" style="7" customWidth="1"/>
    <col min="9981" max="9981" width="20.6640625" style="7" customWidth="1"/>
    <col min="9982" max="9982" width="50.6640625" style="7" customWidth="1"/>
    <col min="9983" max="9988" width="12" style="7" customWidth="1"/>
    <col min="9989" max="9989" width="14.6640625" style="7" customWidth="1"/>
    <col min="9990" max="9991" width="12" style="7" customWidth="1"/>
    <col min="9992" max="10231" width="9.33203125" style="7"/>
    <col min="10232" max="10232" width="10.6640625" style="7" customWidth="1"/>
    <col min="10233" max="10233" width="8.6640625" style="7" customWidth="1"/>
    <col min="10234" max="10234" width="2.6640625" style="7" customWidth="1"/>
    <col min="10235" max="10235" width="180.6640625" style="7" customWidth="1"/>
    <col min="10236" max="10236" width="2.6640625" style="7" customWidth="1"/>
    <col min="10237" max="10237" width="20.6640625" style="7" customWidth="1"/>
    <col min="10238" max="10238" width="50.6640625" style="7" customWidth="1"/>
    <col min="10239" max="10244" width="12" style="7" customWidth="1"/>
    <col min="10245" max="10245" width="14.6640625" style="7" customWidth="1"/>
    <col min="10246" max="10247" width="12" style="7" customWidth="1"/>
    <col min="10248" max="10487" width="9.33203125" style="7"/>
    <col min="10488" max="10488" width="10.6640625" style="7" customWidth="1"/>
    <col min="10489" max="10489" width="8.6640625" style="7" customWidth="1"/>
    <col min="10490" max="10490" width="2.6640625" style="7" customWidth="1"/>
    <col min="10491" max="10491" width="180.6640625" style="7" customWidth="1"/>
    <col min="10492" max="10492" width="2.6640625" style="7" customWidth="1"/>
    <col min="10493" max="10493" width="20.6640625" style="7" customWidth="1"/>
    <col min="10494" max="10494" width="50.6640625" style="7" customWidth="1"/>
    <col min="10495" max="10500" width="12" style="7" customWidth="1"/>
    <col min="10501" max="10501" width="14.6640625" style="7" customWidth="1"/>
    <col min="10502" max="10503" width="12" style="7" customWidth="1"/>
    <col min="10504" max="10743" width="9.33203125" style="7"/>
    <col min="10744" max="10744" width="10.6640625" style="7" customWidth="1"/>
    <col min="10745" max="10745" width="8.6640625" style="7" customWidth="1"/>
    <col min="10746" max="10746" width="2.6640625" style="7" customWidth="1"/>
    <col min="10747" max="10747" width="180.6640625" style="7" customWidth="1"/>
    <col min="10748" max="10748" width="2.6640625" style="7" customWidth="1"/>
    <col min="10749" max="10749" width="20.6640625" style="7" customWidth="1"/>
    <col min="10750" max="10750" width="50.6640625" style="7" customWidth="1"/>
    <col min="10751" max="10756" width="12" style="7" customWidth="1"/>
    <col min="10757" max="10757" width="14.6640625" style="7" customWidth="1"/>
    <col min="10758" max="10759" width="12" style="7" customWidth="1"/>
    <col min="10760" max="10999" width="9.33203125" style="7"/>
    <col min="11000" max="11000" width="10.6640625" style="7" customWidth="1"/>
    <col min="11001" max="11001" width="8.6640625" style="7" customWidth="1"/>
    <col min="11002" max="11002" width="2.6640625" style="7" customWidth="1"/>
    <col min="11003" max="11003" width="180.6640625" style="7" customWidth="1"/>
    <col min="11004" max="11004" width="2.6640625" style="7" customWidth="1"/>
    <col min="11005" max="11005" width="20.6640625" style="7" customWidth="1"/>
    <col min="11006" max="11006" width="50.6640625" style="7" customWidth="1"/>
    <col min="11007" max="11012" width="12" style="7" customWidth="1"/>
    <col min="11013" max="11013" width="14.6640625" style="7" customWidth="1"/>
    <col min="11014" max="11015" width="12" style="7" customWidth="1"/>
    <col min="11016" max="11255" width="9.33203125" style="7"/>
    <col min="11256" max="11256" width="10.6640625" style="7" customWidth="1"/>
    <col min="11257" max="11257" width="8.6640625" style="7" customWidth="1"/>
    <col min="11258" max="11258" width="2.6640625" style="7" customWidth="1"/>
    <col min="11259" max="11259" width="180.6640625" style="7" customWidth="1"/>
    <col min="11260" max="11260" width="2.6640625" style="7" customWidth="1"/>
    <col min="11261" max="11261" width="20.6640625" style="7" customWidth="1"/>
    <col min="11262" max="11262" width="50.6640625" style="7" customWidth="1"/>
    <col min="11263" max="11268" width="12" style="7" customWidth="1"/>
    <col min="11269" max="11269" width="14.6640625" style="7" customWidth="1"/>
    <col min="11270" max="11271" width="12" style="7" customWidth="1"/>
    <col min="11272" max="11511" width="9.33203125" style="7"/>
    <col min="11512" max="11512" width="10.6640625" style="7" customWidth="1"/>
    <col min="11513" max="11513" width="8.6640625" style="7" customWidth="1"/>
    <col min="11514" max="11514" width="2.6640625" style="7" customWidth="1"/>
    <col min="11515" max="11515" width="180.6640625" style="7" customWidth="1"/>
    <col min="11516" max="11516" width="2.6640625" style="7" customWidth="1"/>
    <col min="11517" max="11517" width="20.6640625" style="7" customWidth="1"/>
    <col min="11518" max="11518" width="50.6640625" style="7" customWidth="1"/>
    <col min="11519" max="11524" width="12" style="7" customWidth="1"/>
    <col min="11525" max="11525" width="14.6640625" style="7" customWidth="1"/>
    <col min="11526" max="11527" width="12" style="7" customWidth="1"/>
    <col min="11528" max="11767" width="9.33203125" style="7"/>
    <col min="11768" max="11768" width="10.6640625" style="7" customWidth="1"/>
    <col min="11769" max="11769" width="8.6640625" style="7" customWidth="1"/>
    <col min="11770" max="11770" width="2.6640625" style="7" customWidth="1"/>
    <col min="11771" max="11771" width="180.6640625" style="7" customWidth="1"/>
    <col min="11772" max="11772" width="2.6640625" style="7" customWidth="1"/>
    <col min="11773" max="11773" width="20.6640625" style="7" customWidth="1"/>
    <col min="11774" max="11774" width="50.6640625" style="7" customWidth="1"/>
    <col min="11775" max="11780" width="12" style="7" customWidth="1"/>
    <col min="11781" max="11781" width="14.6640625" style="7" customWidth="1"/>
    <col min="11782" max="11783" width="12" style="7" customWidth="1"/>
    <col min="11784" max="12023" width="9.33203125" style="7"/>
    <col min="12024" max="12024" width="10.6640625" style="7" customWidth="1"/>
    <col min="12025" max="12025" width="8.6640625" style="7" customWidth="1"/>
    <col min="12026" max="12026" width="2.6640625" style="7" customWidth="1"/>
    <col min="12027" max="12027" width="180.6640625" style="7" customWidth="1"/>
    <col min="12028" max="12028" width="2.6640625" style="7" customWidth="1"/>
    <col min="12029" max="12029" width="20.6640625" style="7" customWidth="1"/>
    <col min="12030" max="12030" width="50.6640625" style="7" customWidth="1"/>
    <col min="12031" max="12036" width="12" style="7" customWidth="1"/>
    <col min="12037" max="12037" width="14.6640625" style="7" customWidth="1"/>
    <col min="12038" max="12039" width="12" style="7" customWidth="1"/>
    <col min="12040" max="12279" width="9.33203125" style="7"/>
    <col min="12280" max="12280" width="10.6640625" style="7" customWidth="1"/>
    <col min="12281" max="12281" width="8.6640625" style="7" customWidth="1"/>
    <col min="12282" max="12282" width="2.6640625" style="7" customWidth="1"/>
    <col min="12283" max="12283" width="180.6640625" style="7" customWidth="1"/>
    <col min="12284" max="12284" width="2.6640625" style="7" customWidth="1"/>
    <col min="12285" max="12285" width="20.6640625" style="7" customWidth="1"/>
    <col min="12286" max="12286" width="50.6640625" style="7" customWidth="1"/>
    <col min="12287" max="12292" width="12" style="7" customWidth="1"/>
    <col min="12293" max="12293" width="14.6640625" style="7" customWidth="1"/>
    <col min="12294" max="12295" width="12" style="7" customWidth="1"/>
    <col min="12296" max="12535" width="9.33203125" style="7"/>
    <col min="12536" max="12536" width="10.6640625" style="7" customWidth="1"/>
    <col min="12537" max="12537" width="8.6640625" style="7" customWidth="1"/>
    <col min="12538" max="12538" width="2.6640625" style="7" customWidth="1"/>
    <col min="12539" max="12539" width="180.6640625" style="7" customWidth="1"/>
    <col min="12540" max="12540" width="2.6640625" style="7" customWidth="1"/>
    <col min="12541" max="12541" width="20.6640625" style="7" customWidth="1"/>
    <col min="12542" max="12542" width="50.6640625" style="7" customWidth="1"/>
    <col min="12543" max="12548" width="12" style="7" customWidth="1"/>
    <col min="12549" max="12549" width="14.6640625" style="7" customWidth="1"/>
    <col min="12550" max="12551" width="12" style="7" customWidth="1"/>
    <col min="12552" max="12791" width="9.33203125" style="7"/>
    <col min="12792" max="12792" width="10.6640625" style="7" customWidth="1"/>
    <col min="12793" max="12793" width="8.6640625" style="7" customWidth="1"/>
    <col min="12794" max="12794" width="2.6640625" style="7" customWidth="1"/>
    <col min="12795" max="12795" width="180.6640625" style="7" customWidth="1"/>
    <col min="12796" max="12796" width="2.6640625" style="7" customWidth="1"/>
    <col min="12797" max="12797" width="20.6640625" style="7" customWidth="1"/>
    <col min="12798" max="12798" width="50.6640625" style="7" customWidth="1"/>
    <col min="12799" max="12804" width="12" style="7" customWidth="1"/>
    <col min="12805" max="12805" width="14.6640625" style="7" customWidth="1"/>
    <col min="12806" max="12807" width="12" style="7" customWidth="1"/>
    <col min="12808" max="13047" width="9.33203125" style="7"/>
    <col min="13048" max="13048" width="10.6640625" style="7" customWidth="1"/>
    <col min="13049" max="13049" width="8.6640625" style="7" customWidth="1"/>
    <col min="13050" max="13050" width="2.6640625" style="7" customWidth="1"/>
    <col min="13051" max="13051" width="180.6640625" style="7" customWidth="1"/>
    <col min="13052" max="13052" width="2.6640625" style="7" customWidth="1"/>
    <col min="13053" max="13053" width="20.6640625" style="7" customWidth="1"/>
    <col min="13054" max="13054" width="50.6640625" style="7" customWidth="1"/>
    <col min="13055" max="13060" width="12" style="7" customWidth="1"/>
    <col min="13061" max="13061" width="14.6640625" style="7" customWidth="1"/>
    <col min="13062" max="13063" width="12" style="7" customWidth="1"/>
    <col min="13064" max="13303" width="9.33203125" style="7"/>
    <col min="13304" max="13304" width="10.6640625" style="7" customWidth="1"/>
    <col min="13305" max="13305" width="8.6640625" style="7" customWidth="1"/>
    <col min="13306" max="13306" width="2.6640625" style="7" customWidth="1"/>
    <col min="13307" max="13307" width="180.6640625" style="7" customWidth="1"/>
    <col min="13308" max="13308" width="2.6640625" style="7" customWidth="1"/>
    <col min="13309" max="13309" width="20.6640625" style="7" customWidth="1"/>
    <col min="13310" max="13310" width="50.6640625" style="7" customWidth="1"/>
    <col min="13311" max="13316" width="12" style="7" customWidth="1"/>
    <col min="13317" max="13317" width="14.6640625" style="7" customWidth="1"/>
    <col min="13318" max="13319" width="12" style="7" customWidth="1"/>
    <col min="13320" max="13559" width="9.33203125" style="7"/>
    <col min="13560" max="13560" width="10.6640625" style="7" customWidth="1"/>
    <col min="13561" max="13561" width="8.6640625" style="7" customWidth="1"/>
    <col min="13562" max="13562" width="2.6640625" style="7" customWidth="1"/>
    <col min="13563" max="13563" width="180.6640625" style="7" customWidth="1"/>
    <col min="13564" max="13564" width="2.6640625" style="7" customWidth="1"/>
    <col min="13565" max="13565" width="20.6640625" style="7" customWidth="1"/>
    <col min="13566" max="13566" width="50.6640625" style="7" customWidth="1"/>
    <col min="13567" max="13572" width="12" style="7" customWidth="1"/>
    <col min="13573" max="13573" width="14.6640625" style="7" customWidth="1"/>
    <col min="13574" max="13575" width="12" style="7" customWidth="1"/>
    <col min="13576" max="13815" width="9.33203125" style="7"/>
    <col min="13816" max="13816" width="10.6640625" style="7" customWidth="1"/>
    <col min="13817" max="13817" width="8.6640625" style="7" customWidth="1"/>
    <col min="13818" max="13818" width="2.6640625" style="7" customWidth="1"/>
    <col min="13819" max="13819" width="180.6640625" style="7" customWidth="1"/>
    <col min="13820" max="13820" width="2.6640625" style="7" customWidth="1"/>
    <col min="13821" max="13821" width="20.6640625" style="7" customWidth="1"/>
    <col min="13822" max="13822" width="50.6640625" style="7" customWidth="1"/>
    <col min="13823" max="13828" width="12" style="7" customWidth="1"/>
    <col min="13829" max="13829" width="14.6640625" style="7" customWidth="1"/>
    <col min="13830" max="13831" width="12" style="7" customWidth="1"/>
    <col min="13832" max="14071" width="9.33203125" style="7"/>
    <col min="14072" max="14072" width="10.6640625" style="7" customWidth="1"/>
    <col min="14073" max="14073" width="8.6640625" style="7" customWidth="1"/>
    <col min="14074" max="14074" width="2.6640625" style="7" customWidth="1"/>
    <col min="14075" max="14075" width="180.6640625" style="7" customWidth="1"/>
    <col min="14076" max="14076" width="2.6640625" style="7" customWidth="1"/>
    <col min="14077" max="14077" width="20.6640625" style="7" customWidth="1"/>
    <col min="14078" max="14078" width="50.6640625" style="7" customWidth="1"/>
    <col min="14079" max="14084" width="12" style="7" customWidth="1"/>
    <col min="14085" max="14085" width="14.6640625" style="7" customWidth="1"/>
    <col min="14086" max="14087" width="12" style="7" customWidth="1"/>
    <col min="14088" max="14327" width="9.33203125" style="7"/>
    <col min="14328" max="14328" width="10.6640625" style="7" customWidth="1"/>
    <col min="14329" max="14329" width="8.6640625" style="7" customWidth="1"/>
    <col min="14330" max="14330" width="2.6640625" style="7" customWidth="1"/>
    <col min="14331" max="14331" width="180.6640625" style="7" customWidth="1"/>
    <col min="14332" max="14332" width="2.6640625" style="7" customWidth="1"/>
    <col min="14333" max="14333" width="20.6640625" style="7" customWidth="1"/>
    <col min="14334" max="14334" width="50.6640625" style="7" customWidth="1"/>
    <col min="14335" max="14340" width="12" style="7" customWidth="1"/>
    <col min="14341" max="14341" width="14.6640625" style="7" customWidth="1"/>
    <col min="14342" max="14343" width="12" style="7" customWidth="1"/>
    <col min="14344" max="14583" width="9.33203125" style="7"/>
    <col min="14584" max="14584" width="10.6640625" style="7" customWidth="1"/>
    <col min="14585" max="14585" width="8.6640625" style="7" customWidth="1"/>
    <col min="14586" max="14586" width="2.6640625" style="7" customWidth="1"/>
    <col min="14587" max="14587" width="180.6640625" style="7" customWidth="1"/>
    <col min="14588" max="14588" width="2.6640625" style="7" customWidth="1"/>
    <col min="14589" max="14589" width="20.6640625" style="7" customWidth="1"/>
    <col min="14590" max="14590" width="50.6640625" style="7" customWidth="1"/>
    <col min="14591" max="14596" width="12" style="7" customWidth="1"/>
    <col min="14597" max="14597" width="14.6640625" style="7" customWidth="1"/>
    <col min="14598" max="14599" width="12" style="7" customWidth="1"/>
    <col min="14600" max="14839" width="9.33203125" style="7"/>
    <col min="14840" max="14840" width="10.6640625" style="7" customWidth="1"/>
    <col min="14841" max="14841" width="8.6640625" style="7" customWidth="1"/>
    <col min="14842" max="14842" width="2.6640625" style="7" customWidth="1"/>
    <col min="14843" max="14843" width="180.6640625" style="7" customWidth="1"/>
    <col min="14844" max="14844" width="2.6640625" style="7" customWidth="1"/>
    <col min="14845" max="14845" width="20.6640625" style="7" customWidth="1"/>
    <col min="14846" max="14846" width="50.6640625" style="7" customWidth="1"/>
    <col min="14847" max="14852" width="12" style="7" customWidth="1"/>
    <col min="14853" max="14853" width="14.6640625" style="7" customWidth="1"/>
    <col min="14854" max="14855" width="12" style="7" customWidth="1"/>
    <col min="14856" max="15095" width="9.33203125" style="7"/>
    <col min="15096" max="15096" width="10.6640625" style="7" customWidth="1"/>
    <col min="15097" max="15097" width="8.6640625" style="7" customWidth="1"/>
    <col min="15098" max="15098" width="2.6640625" style="7" customWidth="1"/>
    <col min="15099" max="15099" width="180.6640625" style="7" customWidth="1"/>
    <col min="15100" max="15100" width="2.6640625" style="7" customWidth="1"/>
    <col min="15101" max="15101" width="20.6640625" style="7" customWidth="1"/>
    <col min="15102" max="15102" width="50.6640625" style="7" customWidth="1"/>
    <col min="15103" max="15108" width="12" style="7" customWidth="1"/>
    <col min="15109" max="15109" width="14.6640625" style="7" customWidth="1"/>
    <col min="15110" max="15111" width="12" style="7" customWidth="1"/>
    <col min="15112" max="15351" width="9.33203125" style="7"/>
    <col min="15352" max="15352" width="10.6640625" style="7" customWidth="1"/>
    <col min="15353" max="15353" width="8.6640625" style="7" customWidth="1"/>
    <col min="15354" max="15354" width="2.6640625" style="7" customWidth="1"/>
    <col min="15355" max="15355" width="180.6640625" style="7" customWidth="1"/>
    <col min="15356" max="15356" width="2.6640625" style="7" customWidth="1"/>
    <col min="15357" max="15357" width="20.6640625" style="7" customWidth="1"/>
    <col min="15358" max="15358" width="50.6640625" style="7" customWidth="1"/>
    <col min="15359" max="15364" width="12" style="7" customWidth="1"/>
    <col min="15365" max="15365" width="14.6640625" style="7" customWidth="1"/>
    <col min="15366" max="15367" width="12" style="7" customWidth="1"/>
    <col min="15368" max="15607" width="9.33203125" style="7"/>
    <col min="15608" max="15608" width="10.6640625" style="7" customWidth="1"/>
    <col min="15609" max="15609" width="8.6640625" style="7" customWidth="1"/>
    <col min="15610" max="15610" width="2.6640625" style="7" customWidth="1"/>
    <col min="15611" max="15611" width="180.6640625" style="7" customWidth="1"/>
    <col min="15612" max="15612" width="2.6640625" style="7" customWidth="1"/>
    <col min="15613" max="15613" width="20.6640625" style="7" customWidth="1"/>
    <col min="15614" max="15614" width="50.6640625" style="7" customWidth="1"/>
    <col min="15615" max="15620" width="12" style="7" customWidth="1"/>
    <col min="15621" max="15621" width="14.6640625" style="7" customWidth="1"/>
    <col min="15622" max="15623" width="12" style="7" customWidth="1"/>
    <col min="15624" max="15863" width="9.33203125" style="7"/>
    <col min="15864" max="15864" width="10.6640625" style="7" customWidth="1"/>
    <col min="15865" max="15865" width="8.6640625" style="7" customWidth="1"/>
    <col min="15866" max="15866" width="2.6640625" style="7" customWidth="1"/>
    <col min="15867" max="15867" width="180.6640625" style="7" customWidth="1"/>
    <col min="15868" max="15868" width="2.6640625" style="7" customWidth="1"/>
    <col min="15869" max="15869" width="20.6640625" style="7" customWidth="1"/>
    <col min="15870" max="15870" width="50.6640625" style="7" customWidth="1"/>
    <col min="15871" max="15876" width="12" style="7" customWidth="1"/>
    <col min="15877" max="15877" width="14.6640625" style="7" customWidth="1"/>
    <col min="15878" max="15879" width="12" style="7" customWidth="1"/>
    <col min="15880" max="16119" width="9.33203125" style="7"/>
    <col min="16120" max="16120" width="10.6640625" style="7" customWidth="1"/>
    <col min="16121" max="16121" width="8.6640625" style="7" customWidth="1"/>
    <col min="16122" max="16122" width="2.6640625" style="7" customWidth="1"/>
    <col min="16123" max="16123" width="180.6640625" style="7" customWidth="1"/>
    <col min="16124" max="16124" width="2.6640625" style="7" customWidth="1"/>
    <col min="16125" max="16125" width="20.6640625" style="7" customWidth="1"/>
    <col min="16126" max="16126" width="50.6640625" style="7" customWidth="1"/>
    <col min="16127" max="16132" width="12" style="7" customWidth="1"/>
    <col min="16133" max="16133" width="14.6640625" style="7" customWidth="1"/>
    <col min="16134" max="16135" width="12" style="7" customWidth="1"/>
    <col min="16136" max="16384" width="9.33203125" style="7"/>
  </cols>
  <sheetData>
    <row r="1" spans="1:14" s="180" customFormat="1" ht="35.1" customHeight="1" thickBot="1" x14ac:dyDescent="0.2">
      <c r="A1" s="174"/>
      <c r="B1" s="174"/>
      <c r="C1" s="174"/>
      <c r="D1" s="176"/>
      <c r="E1" s="177"/>
      <c r="F1" s="177"/>
      <c r="G1" s="178" t="s">
        <v>181</v>
      </c>
      <c r="H1" s="232" t="s">
        <v>6</v>
      </c>
    </row>
    <row r="2" spans="1:14" s="180" customFormat="1" ht="35.1" customHeight="1" x14ac:dyDescent="0.35">
      <c r="A2" s="182" t="s">
        <v>19</v>
      </c>
      <c r="B2" s="233"/>
      <c r="C2" s="233"/>
      <c r="D2" s="184"/>
      <c r="E2" s="184"/>
      <c r="F2" s="185"/>
      <c r="G2" s="310" t="str">
        <f>IF(AND(ISBLANK($F$23),SUM('t15(3)'!$W$1:$W$65528)+SUM('t15(3)'!$R$1:$R$65529)&gt;0),"Attenzione: è necessario compilare la domanda LEG428 !!!","OK")</f>
        <v>OK</v>
      </c>
    </row>
    <row r="3" spans="1:14" s="191" customFormat="1" ht="35.1" customHeight="1" thickBot="1" x14ac:dyDescent="0.4">
      <c r="A3" s="182" t="s">
        <v>20</v>
      </c>
      <c r="B3" s="233"/>
      <c r="C3" s="233"/>
      <c r="D3" s="188"/>
      <c r="E3" s="189"/>
      <c r="F3" s="190"/>
      <c r="G3" s="314"/>
      <c r="K3" s="234"/>
    </row>
    <row r="4" spans="1:14" s="198" customFormat="1" ht="35.1" customHeight="1" thickBot="1" x14ac:dyDescent="0.2">
      <c r="A4" s="192"/>
      <c r="B4" s="235"/>
      <c r="C4" s="235"/>
      <c r="D4" s="194"/>
      <c r="E4" s="195"/>
      <c r="F4" s="196"/>
      <c r="G4" s="197" t="s">
        <v>21</v>
      </c>
    </row>
    <row r="5" spans="1:14" s="198" customFormat="1" ht="35.1" customHeight="1" x14ac:dyDescent="0.15">
      <c r="A5" s="200"/>
      <c r="B5" s="200"/>
      <c r="D5" s="236"/>
      <c r="E5" s="202"/>
      <c r="F5" s="203"/>
      <c r="G5" s="310" t="e">
        <f>IF(AND(ISBLANK(F13),ISBLANK(F17)),"OK",IF(AND(OR(ISBLANK(F13),YEAR(F13)&gt;#REF!-1),OR(ISBLANK(F17),YEAR(F17)&gt;#REF!-1)),"OK","Attenzione: almeno una data di certificazione è antececedente l'anno "&amp;#REF!&amp;", è necessario giustificare"))</f>
        <v>#REF!</v>
      </c>
    </row>
    <row r="6" spans="1:14" s="198" customFormat="1" ht="35.1" customHeight="1" thickBot="1" x14ac:dyDescent="0.2">
      <c r="A6" s="204" t="e">
        <f>#REF!</f>
        <v>#REF!</v>
      </c>
      <c r="B6" s="204"/>
      <c r="C6" s="206"/>
      <c r="D6" s="207"/>
      <c r="E6" s="206"/>
      <c r="F6" s="206"/>
      <c r="G6" s="314"/>
    </row>
    <row r="7" spans="1:14" s="198" customFormat="1" ht="35.1" customHeight="1" x14ac:dyDescent="0.15">
      <c r="A7" s="237"/>
      <c r="B7" s="237"/>
      <c r="D7" s="210" t="s">
        <v>52</v>
      </c>
      <c r="G7" s="224"/>
      <c r="N7" s="3" t="s">
        <v>22</v>
      </c>
    </row>
    <row r="8" spans="1:14" s="198" customFormat="1" ht="15" customHeight="1" x14ac:dyDescent="0.15">
      <c r="A8" s="237"/>
      <c r="B8" s="237"/>
      <c r="D8" s="212"/>
      <c r="G8" s="224"/>
      <c r="N8" s="199">
        <f>(COUNTIF(F:F,"&lt;&gt;"&amp;"")+COUNTIF(D130,"&lt;&gt;"&amp;"")+COUNTIF(D133,"&lt;&gt;"&amp;""))</f>
        <v>48</v>
      </c>
    </row>
    <row r="9" spans="1:14" s="198" customFormat="1" ht="10.35" customHeight="1" x14ac:dyDescent="0.15">
      <c r="A9" s="237"/>
      <c r="B9" s="237"/>
      <c r="D9" s="212"/>
      <c r="G9" s="224"/>
      <c r="N9" s="3"/>
    </row>
    <row r="10" spans="1:14" ht="10.35" customHeight="1" x14ac:dyDescent="0.2">
      <c r="A10" s="5"/>
      <c r="B10" s="5"/>
      <c r="D10" s="213"/>
      <c r="E10" s="5"/>
      <c r="F10" s="18"/>
      <c r="G10" s="224"/>
    </row>
    <row r="11" spans="1:14" s="9" customFormat="1" ht="35.1" customHeight="1" x14ac:dyDescent="0.15">
      <c r="A11" s="214" t="s">
        <v>23</v>
      </c>
      <c r="B11" s="214"/>
      <c r="C11" s="214"/>
      <c r="D11" s="215" t="s">
        <v>24</v>
      </c>
      <c r="E11" s="214"/>
      <c r="F11" s="216"/>
      <c r="G11" s="224"/>
      <c r="K11" s="3" t="s">
        <v>25</v>
      </c>
      <c r="L11" s="3" t="s">
        <v>26</v>
      </c>
      <c r="M11" s="3" t="s">
        <v>27</v>
      </c>
      <c r="N11" s="3" t="s">
        <v>28</v>
      </c>
    </row>
    <row r="12" spans="1:14" s="9" customFormat="1" ht="4.3499999999999996" customHeight="1" x14ac:dyDescent="0.15">
      <c r="A12" s="11"/>
      <c r="B12" s="11"/>
      <c r="D12" s="11"/>
      <c r="E12" s="11"/>
      <c r="F12" s="12"/>
      <c r="G12" s="8"/>
      <c r="K12" s="36"/>
      <c r="L12" s="36"/>
      <c r="M12" s="36"/>
      <c r="N12" s="36"/>
    </row>
    <row r="13" spans="1:14" s="9" customFormat="1" ht="30" customHeight="1" x14ac:dyDescent="0.15">
      <c r="A13" s="13" t="s">
        <v>73</v>
      </c>
      <c r="B13" s="14" t="s">
        <v>30</v>
      </c>
      <c r="D13" s="25" t="s">
        <v>185</v>
      </c>
      <c r="F13" s="19">
        <v>45541</v>
      </c>
      <c r="G13" s="225" t="e">
        <f ca="1">IF(AND(ISBLANK(F13),C13="x",$N$8&gt;0),"Attenzione: domanda a risposta obbligatoria",IF(ISBLANK(F13),"",IF(AND(F13&gt;=DATE(#REF!-2,1,1),F13&lt;=TODAY()),"","Digitare una data non anteriore al 1 Gennaio "&amp;#REF!-1&amp;" (gg/mm/aaaa)")))</f>
        <v>#REF!</v>
      </c>
      <c r="K13" s="16" t="str">
        <f>LEFT(A13,3)</f>
        <v>GEN</v>
      </c>
      <c r="L13" s="16" t="str">
        <f>RIGHT(A13,3)</f>
        <v>353</v>
      </c>
      <c r="M13" s="16" t="str">
        <f>B13</f>
        <v>DATE</v>
      </c>
      <c r="N13" s="16" t="e">
        <f ca="1">IF(AND(F13&gt;=DATE(#REF!-1,1,1),F13&lt;=TODAY()),"'"&amp;DAY(F13)&amp;"/"&amp;MONTH(F13)&amp;"/"&amp;YEAR(F13),"")</f>
        <v>#REF!</v>
      </c>
    </row>
    <row r="14" spans="1:14" s="9" customFormat="1" ht="4.3499999999999996" customHeight="1" x14ac:dyDescent="0.15">
      <c r="A14" s="13"/>
      <c r="B14" s="17"/>
      <c r="D14" s="22"/>
      <c r="E14" s="11"/>
      <c r="F14" s="18"/>
      <c r="G14" s="39"/>
      <c r="I14" s="217"/>
      <c r="J14" s="10"/>
    </row>
    <row r="15" spans="1:14" s="9" customFormat="1" ht="30" customHeight="1" x14ac:dyDescent="0.15">
      <c r="A15" s="13" t="s">
        <v>74</v>
      </c>
      <c r="B15" s="14" t="s">
        <v>30</v>
      </c>
      <c r="D15" s="25" t="s">
        <v>186</v>
      </c>
      <c r="F15" s="19">
        <v>45637</v>
      </c>
      <c r="G15" s="225" t="e">
        <f ca="1">IF(AND(ISBLANK(F15),C15="x",$N$8&gt;0),"Attenzione: domanda a risposta obbligatoria",IF(ISBLANK(F15),"",IF(AND(F15&gt;=DATE(#REF!-2,1,1),F15&lt;=TODAY()),"","Digitare una data non anteriore al 1 Gennaio "&amp;#REF!-1&amp;" (gg/mm/aaaa)")))</f>
        <v>#REF!</v>
      </c>
      <c r="K15" s="16" t="str">
        <f>LEFT(A15,3)</f>
        <v>GEN</v>
      </c>
      <c r="L15" s="16" t="str">
        <f>RIGHT(A15,3)</f>
        <v>354</v>
      </c>
      <c r="M15" s="16" t="str">
        <f>B15</f>
        <v>DATE</v>
      </c>
      <c r="N15" s="16" t="e">
        <f ca="1">IF(AND(F15&gt;=DATE(#REF!-1,1,1),F15&lt;=TODAY()),"'"&amp;DAY(F15)&amp;"/"&amp;MONTH(F15)&amp;"/"&amp;YEAR(F15),"")</f>
        <v>#REF!</v>
      </c>
    </row>
    <row r="16" spans="1:14" s="9" customFormat="1" ht="4.3499999999999996" customHeight="1" x14ac:dyDescent="0.15">
      <c r="A16" s="13"/>
      <c r="B16" s="14"/>
      <c r="D16" s="25"/>
      <c r="F16" s="226"/>
      <c r="G16" s="39"/>
      <c r="K16" s="16"/>
      <c r="L16" s="16"/>
      <c r="M16" s="16"/>
      <c r="N16" s="16"/>
    </row>
    <row r="17" spans="1:14" s="9" customFormat="1" ht="30" customHeight="1" x14ac:dyDescent="0.15">
      <c r="A17" s="13" t="s">
        <v>75</v>
      </c>
      <c r="B17" s="14" t="s">
        <v>30</v>
      </c>
      <c r="D17" s="25" t="s">
        <v>187</v>
      </c>
      <c r="F17" s="19"/>
      <c r="G17" s="225" t="str">
        <f ca="1">IF(AND(ISBLANK(F17),C17="x",$N$8&gt;0),"Attenzione: domanda a risposta obbligatoria",IF(ISBLANK(F17),"",IF(AND(F17&gt;=DATE(#REF!-2,1,1),F17&lt;=TODAY()),"","Digitare una data non anteriore al 1 Gennaio "&amp;#REF!-1&amp;" (gg/mm/aaaa)")))</f>
        <v/>
      </c>
      <c r="K17" s="16" t="str">
        <f>LEFT(A17,3)</f>
        <v>GEN</v>
      </c>
      <c r="L17" s="16" t="str">
        <f>RIGHT(A17,3)</f>
        <v>355</v>
      </c>
      <c r="M17" s="16" t="str">
        <f>B17</f>
        <v>DATE</v>
      </c>
      <c r="N17" s="16" t="e">
        <f ca="1">IF(AND(F17&gt;=DATE(#REF!-1,1,1),F17&lt;=TODAY()),"'"&amp;DAY(F17)&amp;"/"&amp;MONTH(F17)&amp;"/"&amp;YEAR(F17),"")</f>
        <v>#REF!</v>
      </c>
    </row>
    <row r="18" spans="1:14" s="9" customFormat="1" ht="4.3499999999999996" customHeight="1" x14ac:dyDescent="0.15">
      <c r="A18" s="13"/>
      <c r="B18" s="17"/>
      <c r="D18" s="11"/>
      <c r="E18" s="11"/>
      <c r="F18" s="18"/>
      <c r="G18" s="37"/>
      <c r="I18" s="217"/>
      <c r="J18" s="10"/>
    </row>
    <row r="19" spans="1:14" s="9" customFormat="1" ht="30" customHeight="1" x14ac:dyDescent="0.15">
      <c r="A19" s="13" t="s">
        <v>31</v>
      </c>
      <c r="B19" s="14" t="s">
        <v>32</v>
      </c>
      <c r="C19" s="218" t="s">
        <v>194</v>
      </c>
      <c r="D19" s="8" t="s">
        <v>33</v>
      </c>
      <c r="F19" s="20">
        <v>0</v>
      </c>
      <c r="G19" s="38" t="e">
        <f>IF(AND(ISBLANK(F19),C19="x",$N$8&gt;0),"Attenzione: domanda a risposta obbligatoria",IF(AND(SUM(F13:F17)&gt;0,G5="ok",F19&gt;0),"Attenzione, dato incoerente",IF(ISBLANK(F19),"",IF(ISNUMBER(F19),IF(F19-INT(F19)=0,"","  Errore ! Inserire un numero intero senza decimali"),"  Errore ! Inserire un numero intero senza decimali"))))</f>
        <v>#REF!</v>
      </c>
      <c r="K19" s="16" t="str">
        <f>LEFT(A19,3)</f>
        <v>GEN</v>
      </c>
      <c r="L19" s="16" t="str">
        <f>RIGHT(A19,3)</f>
        <v>195</v>
      </c>
      <c r="M19" s="16" t="str">
        <f>B19</f>
        <v>INT</v>
      </c>
      <c r="N19" s="16">
        <f>IF(ISNUMBER(F19),ROUND(F19,0),"")</f>
        <v>0</v>
      </c>
    </row>
    <row r="20" spans="1:14" s="9" customFormat="1" ht="4.3499999999999996" customHeight="1" x14ac:dyDescent="0.15">
      <c r="A20" s="21"/>
      <c r="B20" s="21"/>
      <c r="D20" s="11"/>
      <c r="E20" s="11"/>
      <c r="F20" s="12"/>
      <c r="G20" s="37"/>
    </row>
    <row r="21" spans="1:14" s="9" customFormat="1" ht="30" customHeight="1" x14ac:dyDescent="0.15">
      <c r="A21" s="214" t="s">
        <v>34</v>
      </c>
      <c r="B21" s="214"/>
      <c r="C21" s="214"/>
      <c r="D21" s="215" t="s">
        <v>134</v>
      </c>
      <c r="E21" s="214"/>
      <c r="F21" s="216"/>
      <c r="G21" s="37"/>
    </row>
    <row r="22" spans="1:14" s="9" customFormat="1" ht="4.3499999999999996" customHeight="1" x14ac:dyDescent="0.15">
      <c r="A22" s="11"/>
      <c r="B22" s="11"/>
      <c r="D22" s="11"/>
      <c r="E22" s="11"/>
      <c r="F22" s="12"/>
      <c r="G22" s="37"/>
    </row>
    <row r="23" spans="1:14" s="9" customFormat="1" ht="30" customHeight="1" x14ac:dyDescent="0.15">
      <c r="A23" s="23" t="s">
        <v>183</v>
      </c>
      <c r="B23" s="40" t="s">
        <v>32</v>
      </c>
      <c r="C23" s="218" t="s">
        <v>194</v>
      </c>
      <c r="D23" s="25" t="s">
        <v>184</v>
      </c>
      <c r="E23" s="41"/>
      <c r="F23" s="43">
        <v>180167</v>
      </c>
      <c r="G23" s="38" t="str">
        <f>IF(AND(ISBLANK(F23),C23="x",$N$8&gt;0),"Attenzione: domanda a risposta obbligatoria",IF(ISBLANK(F23),"",IF(ISNUMBER(F23),IF(F23-INT(F23)=0,"","  Errore ! Inserire un numero intero senza decimali"),"  Errore ! Inserire un numero intero senza decimali")))</f>
        <v/>
      </c>
      <c r="K23" s="16" t="str">
        <f>LEFT(A23,3)</f>
        <v>LEG</v>
      </c>
      <c r="L23" s="16" t="str">
        <f>RIGHT(A23,3)</f>
        <v>428</v>
      </c>
      <c r="M23" s="16" t="str">
        <f>B23</f>
        <v>INT</v>
      </c>
      <c r="N23" s="16">
        <f>IF(ISNUMBER(F23),ROUND(F23,0),"")</f>
        <v>180167</v>
      </c>
    </row>
    <row r="24" spans="1:14" s="9" customFormat="1" ht="3.75" customHeight="1" x14ac:dyDescent="0.15">
      <c r="A24" s="23"/>
      <c r="B24" s="23"/>
      <c r="D24" s="22"/>
      <c r="E24" s="11"/>
      <c r="F24" s="18"/>
      <c r="G24" s="37"/>
    </row>
    <row r="25" spans="1:14" s="48" customFormat="1" ht="30" customHeight="1" x14ac:dyDescent="0.15">
      <c r="A25" s="23" t="s">
        <v>335</v>
      </c>
      <c r="B25" s="40" t="s">
        <v>32</v>
      </c>
      <c r="C25" s="288"/>
      <c r="D25" s="25" t="s">
        <v>336</v>
      </c>
      <c r="E25" s="41"/>
      <c r="F25" s="43">
        <v>6794</v>
      </c>
      <c r="G25" s="38" t="str">
        <f>IF(AND(ISBLANK(F25),C25="x",$N$8&gt;0),"Attenzione: domanda a risposta obbligatoria",IF(ISBLANK(F25),"",IF(ISNUMBER(F25),IF(F25-INT(F25)=0,"","  Errore ! Inserire un numero intero senza decimali"),"  Errore ! Inserire un numero intero senza decimali")))</f>
        <v/>
      </c>
      <c r="K25" s="49" t="str">
        <f>LEFT(A25,3)</f>
        <v>LEG</v>
      </c>
      <c r="L25" s="49" t="str">
        <f>RIGHT(A25,3)</f>
        <v>510</v>
      </c>
      <c r="M25" s="49" t="str">
        <f>B25</f>
        <v>INT</v>
      </c>
      <c r="N25" s="49">
        <f>IF(ISNUMBER(F25),ROUND(F25,0),"")</f>
        <v>6794</v>
      </c>
    </row>
    <row r="26" spans="1:14" s="48" customFormat="1" ht="4.3499999999999996" customHeight="1" x14ac:dyDescent="0.15">
      <c r="A26" s="227"/>
      <c r="B26" s="228"/>
      <c r="D26" s="227"/>
      <c r="E26" s="50"/>
      <c r="F26" s="47"/>
      <c r="G26" s="51"/>
    </row>
    <row r="27" spans="1:14" s="9" customFormat="1" ht="30" customHeight="1" x14ac:dyDescent="0.15">
      <c r="A27" s="23" t="s">
        <v>247</v>
      </c>
      <c r="B27" s="40" t="s">
        <v>32</v>
      </c>
      <c r="C27" s="45"/>
      <c r="D27" s="25" t="s">
        <v>407</v>
      </c>
      <c r="E27" s="41"/>
      <c r="F27" s="43">
        <v>0</v>
      </c>
      <c r="G27" s="38" t="str">
        <f>IF(AND(ISNUMBER(F27),ISBLANK(D136),$N$8&gt;0),"Attenzione: compilare la domanda INF522 nella sezione INFORMAZIONI / CHIARIMENTI",IF(ISBLANK(F27),"",IF(ISNUMBER(F27),IF(F27-INT(F27)=0,"","  Errore ! Inserire un numero intero senza decimali"),"  Errore ! Inserire un numero intero senza decimali")))</f>
        <v/>
      </c>
      <c r="H27" s="38"/>
      <c r="K27" s="16" t="str">
        <f>LEFT(A27,3)</f>
        <v>LEG</v>
      </c>
      <c r="L27" s="16" t="str">
        <f>RIGHT(A27,3)</f>
        <v>452</v>
      </c>
      <c r="M27" s="16" t="str">
        <f>B27</f>
        <v>INT</v>
      </c>
      <c r="N27" s="16">
        <f>IF(ISNUMBER(F27),ROUND(F27,0),"")</f>
        <v>0</v>
      </c>
    </row>
    <row r="28" spans="1:14" s="48" customFormat="1" ht="4.3499999999999996" customHeight="1" x14ac:dyDescent="0.15">
      <c r="A28" s="227"/>
      <c r="B28" s="228"/>
      <c r="D28" s="227"/>
      <c r="E28" s="50"/>
      <c r="F28" s="47"/>
      <c r="G28" s="51"/>
    </row>
    <row r="29" spans="1:14" s="9" customFormat="1" ht="30" customHeight="1" x14ac:dyDescent="0.15">
      <c r="A29" s="23" t="s">
        <v>155</v>
      </c>
      <c r="B29" s="40" t="s">
        <v>32</v>
      </c>
      <c r="D29" s="25" t="s">
        <v>232</v>
      </c>
      <c r="E29" s="41"/>
      <c r="F29" s="43">
        <v>35804</v>
      </c>
      <c r="G29" s="38" t="str">
        <f>IF(AND(ISBLANK(F29),C29="x",$N$8&gt;0),"Attenzione: domanda a risposta obbligatoria",IF(ISBLANK(F29),"",IF(ISNUMBER(F29),IF(F29-INT(F29)=0,"","  Errore ! Inserire un numero intero senza decimali"),"  Errore ! Inserire un numero intero senza decimali")))</f>
        <v/>
      </c>
      <c r="K29" s="16" t="str">
        <f>LEFT(A29,3)</f>
        <v>LEG</v>
      </c>
      <c r="L29" s="16" t="str">
        <f>RIGHT(A29,3)</f>
        <v>398</v>
      </c>
      <c r="M29" s="16" t="str">
        <f>B29</f>
        <v>INT</v>
      </c>
      <c r="N29" s="16">
        <f>IF(ISNUMBER(F29),ROUND(F29,0),"")</f>
        <v>35804</v>
      </c>
    </row>
    <row r="30" spans="1:14" s="9" customFormat="1" ht="4.3499999999999996" customHeight="1" x14ac:dyDescent="0.15">
      <c r="A30" s="23"/>
      <c r="B30" s="23"/>
      <c r="D30" s="22"/>
      <c r="E30" s="11"/>
      <c r="F30" s="18"/>
      <c r="G30" s="37"/>
    </row>
    <row r="31" spans="1:14" s="9" customFormat="1" ht="30" customHeight="1" x14ac:dyDescent="0.15">
      <c r="A31" s="23" t="s">
        <v>137</v>
      </c>
      <c r="B31" s="40" t="s">
        <v>32</v>
      </c>
      <c r="D31" s="25" t="s">
        <v>138</v>
      </c>
      <c r="E31" s="41"/>
      <c r="F31" s="43">
        <v>27029</v>
      </c>
      <c r="G31" s="38" t="str">
        <f>IF(AND(ISBLANK(F31),C31="x",$N$8&gt;0),"Attenzione: domanda a risposta obbligatoria",IF(ISBLANK(F31),"",IF(ISNUMBER(F31),IF(F31-INT(F31)=0,"","  Errore ! Inserire un numero intero senza decimali"),"  Errore ! Inserire un numero intero senza decimali")))</f>
        <v/>
      </c>
      <c r="K31" s="16" t="str">
        <f>LEFT(A31,3)</f>
        <v>LEG</v>
      </c>
      <c r="L31" s="16" t="str">
        <f>RIGHT(A31,3)</f>
        <v>362</v>
      </c>
      <c r="M31" s="16" t="str">
        <f>B31</f>
        <v>INT</v>
      </c>
      <c r="N31" s="16">
        <f>IF(ISNUMBER(F31),ROUND(F31,0),"")</f>
        <v>27029</v>
      </c>
    </row>
    <row r="32" spans="1:14" s="9" customFormat="1" ht="4.3499999999999996" customHeight="1" x14ac:dyDescent="0.15">
      <c r="A32" s="23"/>
      <c r="B32" s="40"/>
      <c r="D32" s="25"/>
      <c r="E32" s="41"/>
      <c r="F32" s="238"/>
      <c r="G32" s="38"/>
      <c r="K32" s="16"/>
      <c r="L32" s="16"/>
      <c r="M32" s="16"/>
      <c r="N32" s="16"/>
    </row>
    <row r="33" spans="1:14" s="9" customFormat="1" ht="30" customHeight="1" x14ac:dyDescent="0.15">
      <c r="A33" s="23" t="s">
        <v>139</v>
      </c>
      <c r="B33" s="40" t="s">
        <v>32</v>
      </c>
      <c r="D33" s="25" t="s">
        <v>140</v>
      </c>
      <c r="E33" s="41"/>
      <c r="F33" s="43">
        <v>0</v>
      </c>
      <c r="G33" s="38" t="str">
        <f>IF(AND(ISBLANK(F33),C33="x",$N$8&gt;0),"Attenzione: domanda a risposta obbligatoria",IF(ISBLANK(F33),"",IF(ISNUMBER(F33),IF(F33-INT(F33)=0,"","  Errore ! Inserire un numero intero senza decimali"),"  Errore ! Inserire un numero intero senza decimali")))</f>
        <v/>
      </c>
      <c r="K33" s="16" t="str">
        <f>LEFT(A33,3)</f>
        <v>LEG</v>
      </c>
      <c r="L33" s="16" t="str">
        <f>RIGHT(A33,3)</f>
        <v>364</v>
      </c>
      <c r="M33" s="16" t="str">
        <f>B33</f>
        <v>INT</v>
      </c>
      <c r="N33" s="16">
        <f>IF(ISNUMBER(F33),ROUND(F33,0),"")</f>
        <v>0</v>
      </c>
    </row>
    <row r="34" spans="1:14" s="9" customFormat="1" ht="4.3499999999999996" customHeight="1" x14ac:dyDescent="0.15">
      <c r="A34" s="23"/>
      <c r="B34" s="23"/>
      <c r="D34" s="22"/>
      <c r="E34" s="22"/>
      <c r="F34" s="42"/>
      <c r="G34" s="37"/>
    </row>
    <row r="35" spans="1:14" s="9" customFormat="1" ht="30" customHeight="1" x14ac:dyDescent="0.15">
      <c r="A35" s="23" t="s">
        <v>36</v>
      </c>
      <c r="B35" s="40" t="s">
        <v>32</v>
      </c>
      <c r="D35" s="25" t="s">
        <v>135</v>
      </c>
      <c r="F35" s="20">
        <v>0</v>
      </c>
      <c r="G35" s="38" t="str">
        <f>IF(AND(ISBLANK(F35),C35="x",$N$8&gt;0),"Attenzione: domanda a risposta obbligatoria",IF(ISBLANK(F35),"",IF(ISNUMBER(F35),IF(F35-INT(F35)=0,"","  Errore ! Inserire un numero intero senza decimali"),"  Errore ! Inserire un numero intero senza decimali")))</f>
        <v/>
      </c>
      <c r="K35" s="16" t="str">
        <f>LEFT(A35,3)</f>
        <v>LEG</v>
      </c>
      <c r="L35" s="16" t="str">
        <f>RIGHT(A35,3)</f>
        <v>265</v>
      </c>
      <c r="M35" s="16" t="str">
        <f>B35</f>
        <v>INT</v>
      </c>
      <c r="N35" s="16">
        <f>IF(ISNUMBER(F35),ROUND(F35,0),"")</f>
        <v>0</v>
      </c>
    </row>
    <row r="36" spans="1:14" s="9" customFormat="1" ht="4.3499999999999996" customHeight="1" x14ac:dyDescent="0.15">
      <c r="A36" s="21"/>
      <c r="B36" s="17"/>
      <c r="D36" s="11"/>
      <c r="E36" s="11"/>
      <c r="F36" s="12"/>
      <c r="G36" s="37"/>
      <c r="I36" s="217"/>
      <c r="J36" s="10"/>
    </row>
    <row r="37" spans="1:14" s="9" customFormat="1" ht="30" customHeight="1" x14ac:dyDescent="0.15">
      <c r="A37" s="214" t="s">
        <v>337</v>
      </c>
      <c r="B37" s="214"/>
      <c r="C37" s="214"/>
      <c r="D37" s="215" t="s">
        <v>338</v>
      </c>
      <c r="E37" s="277"/>
      <c r="F37" s="216"/>
      <c r="G37" s="37"/>
    </row>
    <row r="38" spans="1:14" s="9" customFormat="1" ht="4.3499999999999996" customHeight="1" x14ac:dyDescent="0.15">
      <c r="A38" s="22"/>
      <c r="B38" s="22"/>
      <c r="C38" s="41"/>
      <c r="D38" s="22"/>
      <c r="E38" s="278"/>
      <c r="F38" s="12"/>
      <c r="G38" s="37"/>
    </row>
    <row r="39" spans="1:14" s="9" customFormat="1" ht="30" customHeight="1" x14ac:dyDescent="0.15">
      <c r="A39" s="248" t="s">
        <v>340</v>
      </c>
      <c r="B39" s="40" t="s">
        <v>35</v>
      </c>
      <c r="C39" s="41"/>
      <c r="D39" s="25" t="s">
        <v>341</v>
      </c>
      <c r="E39" s="279"/>
      <c r="F39" s="219">
        <v>0.25159999999999999</v>
      </c>
      <c r="G39" s="220" t="str">
        <f>IF(AND(ISBLANK(F39),C39="x",$N$8&gt;0),"Attenzione: domanda a risposta obbligatoria",IF(ISBLANK(F39),"",IF(ISNUMBER(F39),IF(F39-ROUND(F39,4)=0,"","  Errore ! Inserire una % con al massimo due valori decimali"),"  Errore ! Inserire una % con al massimo due valori decimali")))</f>
        <v/>
      </c>
      <c r="K39" s="16" t="str">
        <f>LEFT(A47,3)</f>
        <v>ORG</v>
      </c>
      <c r="L39" s="16" t="str">
        <f>RIGHT(A39,3)</f>
        <v>512</v>
      </c>
      <c r="M39" s="16" t="str">
        <f>B39</f>
        <v>PERC</v>
      </c>
      <c r="N39" s="16">
        <f>IF(ISNUMBER(F39),ROUND(F39,4)*100,"")</f>
        <v>25.16</v>
      </c>
    </row>
    <row r="40" spans="1:14" s="9" customFormat="1" ht="4.3499999999999996" customHeight="1" x14ac:dyDescent="0.15">
      <c r="A40" s="23"/>
      <c r="B40" s="23"/>
      <c r="C40" s="41"/>
      <c r="D40" s="22"/>
      <c r="E40" s="278"/>
      <c r="F40" s="18"/>
      <c r="G40" s="37"/>
    </row>
    <row r="41" spans="1:14" s="9" customFormat="1" ht="30" customHeight="1" x14ac:dyDescent="0.15">
      <c r="A41" s="248" t="s">
        <v>369</v>
      </c>
      <c r="B41" s="40" t="s">
        <v>35</v>
      </c>
      <c r="C41" s="41"/>
      <c r="D41" s="25" t="s">
        <v>408</v>
      </c>
      <c r="E41" s="279"/>
      <c r="F41" s="219">
        <v>0.26900000000000002</v>
      </c>
      <c r="G41" s="220" t="str">
        <f>IF(AND(ISBLANK(F41),C41="x",$N$8&gt;0),"Attenzione: domanda a risposta obbligatoria",IF(ISBLANK(F41),"",IF(ISNUMBER(F41),IF(F41-ROUND(F41,4)=0,"","  Errore ! Inserire una % con al massimo due valori decimali"),"  Errore ! Inserire una % con al massimo due valori decimali")))</f>
        <v/>
      </c>
      <c r="K41" s="16" t="str">
        <f>LEFT(A49,3)</f>
        <v>ORG</v>
      </c>
      <c r="L41" s="16" t="str">
        <f>RIGHT(A41,3)</f>
        <v>514</v>
      </c>
      <c r="M41" s="16" t="str">
        <f>B41</f>
        <v>PERC</v>
      </c>
      <c r="N41" s="16">
        <f>IF(ISNUMBER(F41),ROUND(F41,4)*100,"")</f>
        <v>26.9</v>
      </c>
    </row>
    <row r="42" spans="1:14" s="9" customFormat="1" ht="4.3499999999999996" customHeight="1" x14ac:dyDescent="0.15">
      <c r="A42" s="23"/>
      <c r="B42" s="23"/>
      <c r="C42" s="41"/>
      <c r="D42" s="22"/>
      <c r="E42" s="278"/>
      <c r="F42" s="18"/>
      <c r="G42" s="37"/>
    </row>
    <row r="43" spans="1:14" s="9" customFormat="1" ht="30" customHeight="1" x14ac:dyDescent="0.15">
      <c r="A43" s="248" t="s">
        <v>339</v>
      </c>
      <c r="B43" s="40" t="s">
        <v>32</v>
      </c>
      <c r="C43" s="41"/>
      <c r="D43" s="25" t="s">
        <v>368</v>
      </c>
      <c r="E43" s="279"/>
      <c r="F43" s="20">
        <v>4756</v>
      </c>
      <c r="G43" s="38" t="str">
        <f>IF(AND(ISBLANK(F43),C43="x",$N$8&gt;0),"Attenzione: domanda a risposta obbligatoria",IF(ISBLANK(F43),"",IF(ISNUMBER(F43),IF(F43-INT(F43)=0,"","  Errore ! Inserire un numero intero senza decimali"),"  Errore ! Inserire un numero intero senza decimali")))</f>
        <v/>
      </c>
      <c r="K43" s="16" t="str">
        <f>LEFT(A45,3)</f>
        <v>A33</v>
      </c>
      <c r="L43" s="16" t="str">
        <f>RIGHT(A43,3)</f>
        <v>511</v>
      </c>
      <c r="M43" s="16" t="str">
        <f>B43</f>
        <v>INT</v>
      </c>
      <c r="N43" s="16">
        <f>IF(ISNUMBER(F43),ROUND(F43,0),"")</f>
        <v>4756</v>
      </c>
    </row>
    <row r="44" spans="1:14" s="9" customFormat="1" ht="4.3499999999999996" customHeight="1" x14ac:dyDescent="0.15">
      <c r="A44" s="23"/>
      <c r="B44" s="23"/>
      <c r="C44" s="41"/>
      <c r="D44" s="22"/>
      <c r="E44" s="278"/>
      <c r="F44" s="18"/>
      <c r="G44" s="37"/>
    </row>
    <row r="45" spans="1:14" s="9" customFormat="1" ht="30" customHeight="1" x14ac:dyDescent="0.15">
      <c r="A45" s="248" t="s">
        <v>342</v>
      </c>
      <c r="B45" s="40" t="s">
        <v>32</v>
      </c>
      <c r="C45" s="41"/>
      <c r="D45" s="25" t="s">
        <v>367</v>
      </c>
      <c r="E45" s="279"/>
      <c r="F45" s="20">
        <v>2038</v>
      </c>
      <c r="G45" s="38" t="str">
        <f>IF(AND(ISBLANK(F45),C45="x",$N$8&gt;0),"Attenzione: domanda a risposta obbligatoria",IF(ISBLANK(F45),"",IF(ISNUMBER(F45),IF(F45-INT(F45)=0,"","  Errore ! Inserire un numero intero senza decimali"),"  Errore ! Inserire un numero intero senza decimali")))</f>
        <v/>
      </c>
      <c r="K45" s="16" t="str">
        <f>LEFT(A51,3)</f>
        <v>ORG</v>
      </c>
      <c r="L45" s="16" t="str">
        <f>RIGHT(A45,3)</f>
        <v>513</v>
      </c>
      <c r="M45" s="16" t="str">
        <f>B45</f>
        <v>INT</v>
      </c>
      <c r="N45" s="16">
        <f>IF(ISNUMBER(F45),ROUND(F45,0),"")</f>
        <v>2038</v>
      </c>
    </row>
    <row r="46" spans="1:14" s="9" customFormat="1" ht="4.3499999999999996" customHeight="1" x14ac:dyDescent="0.15">
      <c r="A46" s="280"/>
      <c r="B46" s="280"/>
      <c r="C46" s="279"/>
      <c r="D46" s="278"/>
      <c r="E46" s="278"/>
      <c r="F46" s="18"/>
      <c r="G46" s="37"/>
    </row>
    <row r="47" spans="1:14" s="9" customFormat="1" ht="30" customHeight="1" x14ac:dyDescent="0.15">
      <c r="A47" s="214" t="s">
        <v>37</v>
      </c>
      <c r="B47" s="214"/>
      <c r="C47" s="214"/>
      <c r="D47" s="215" t="s">
        <v>38</v>
      </c>
      <c r="E47" s="214"/>
      <c r="F47" s="216"/>
      <c r="G47" s="37"/>
    </row>
    <row r="48" spans="1:14" s="9" customFormat="1" ht="4.3499999999999996" customHeight="1" x14ac:dyDescent="0.15">
      <c r="A48" s="11"/>
      <c r="B48" s="11"/>
      <c r="D48" s="11"/>
      <c r="E48" s="11"/>
      <c r="F48" s="12"/>
      <c r="G48" s="37"/>
    </row>
    <row r="49" spans="1:14" s="9" customFormat="1" ht="30" customHeight="1" x14ac:dyDescent="0.15">
      <c r="A49" s="248" t="s">
        <v>343</v>
      </c>
      <c r="B49" s="249" t="s">
        <v>32</v>
      </c>
      <c r="C49" s="291"/>
      <c r="D49" s="251" t="s">
        <v>409</v>
      </c>
      <c r="F49" s="20">
        <v>1</v>
      </c>
      <c r="G49" s="38" t="str">
        <f>IF(AND(ISBLANK(F49),C49="x",$N$8&gt;0),"Attenzione: domanda a risposta obbligatoria",IF(ISBLANK(F49),"",IF(ISNUMBER(F49),IF(F49-INT(F49)=0,"","  Errore ! Inserire un numero intero senza decimali"),"  Errore ! Inserire un numero intero senza decimali")))</f>
        <v/>
      </c>
      <c r="K49" s="16" t="str">
        <f>LEFT(A49,3)</f>
        <v>ORG</v>
      </c>
      <c r="L49" s="16" t="str">
        <f>RIGHT(A49,3)</f>
        <v>486</v>
      </c>
      <c r="M49" s="16" t="str">
        <f>B49</f>
        <v>INT</v>
      </c>
      <c r="N49" s="16">
        <f>IF(ISNUMBER(F49),ROUND(F49,0),"")</f>
        <v>1</v>
      </c>
    </row>
    <row r="50" spans="1:14" s="9" customFormat="1" ht="4.3499999999999996" customHeight="1" x14ac:dyDescent="0.15">
      <c r="A50" s="24"/>
      <c r="B50" s="24"/>
      <c r="C50" s="41"/>
      <c r="D50" s="22"/>
      <c r="E50" s="11"/>
      <c r="F50" s="18"/>
      <c r="G50" s="37"/>
    </row>
    <row r="51" spans="1:14" s="9" customFormat="1" ht="30" customHeight="1" x14ac:dyDescent="0.15">
      <c r="A51" s="23" t="s">
        <v>39</v>
      </c>
      <c r="B51" s="40" t="s">
        <v>32</v>
      </c>
      <c r="C51" s="41"/>
      <c r="D51" s="25" t="s">
        <v>410</v>
      </c>
      <c r="F51" s="20">
        <v>11828</v>
      </c>
      <c r="G51" s="38" t="str">
        <f>IF(AND(ISBLANK(F51),C51="x",$N$8&gt;0),"Attenzione: domanda a risposta obbligatoria",IF(ISBLANK(F51),"",IF(ISNUMBER(F51),IF(F51-INT(F51)=0,"","  Errore ! Inserire un numero intero senza decimali"),"  Errore ! Inserire un numero intero senza decimali")))</f>
        <v/>
      </c>
      <c r="K51" s="16" t="str">
        <f>LEFT(A53,3)</f>
        <v>ORG</v>
      </c>
      <c r="L51" s="16" t="str">
        <f>RIGHT(A51,3)</f>
        <v>136</v>
      </c>
      <c r="M51" s="16" t="str">
        <f>B53</f>
        <v>INT</v>
      </c>
      <c r="N51" s="16">
        <f>IF(ISNUMBER(F51),ROUND(F51,0),"")</f>
        <v>11828</v>
      </c>
    </row>
    <row r="52" spans="1:14" s="9" customFormat="1" ht="4.3499999999999996" customHeight="1" x14ac:dyDescent="0.15">
      <c r="A52" s="23"/>
      <c r="B52" s="23"/>
      <c r="C52" s="41"/>
      <c r="D52" s="22"/>
      <c r="E52" s="11"/>
      <c r="F52" s="18"/>
      <c r="G52" s="37"/>
    </row>
    <row r="53" spans="1:14" s="9" customFormat="1" ht="30" customHeight="1" x14ac:dyDescent="0.15">
      <c r="A53" s="248" t="s">
        <v>344</v>
      </c>
      <c r="B53" s="40" t="s">
        <v>32</v>
      </c>
      <c r="C53" s="41"/>
      <c r="D53" s="25" t="s">
        <v>411</v>
      </c>
      <c r="F53" s="20">
        <v>2</v>
      </c>
      <c r="G53" s="38" t="str">
        <f>IF(AND(ISBLANK(F53),C53="x",$N$8&gt;0),"Attenzione: domanda a risposta obbligatoria",IF(ISBLANK(F53),"",IF(ISNUMBER(F53),IF(F53-INT(F53)=0,"","  Errore ! Inserire un numero intero senza decimali"),"  Errore ! Inserire un numero intero senza decimali")))</f>
        <v/>
      </c>
      <c r="K53" s="16" t="str">
        <f>LEFT(A61,3)</f>
        <v>ORG</v>
      </c>
      <c r="L53" s="16" t="str">
        <f>RIGHT(A53,3)</f>
        <v>487</v>
      </c>
      <c r="M53" s="16" t="str">
        <f>B61</f>
        <v>INT</v>
      </c>
      <c r="N53" s="16">
        <f>IF(ISNUMBER(F53),ROUND(F53,0),"")</f>
        <v>2</v>
      </c>
    </row>
    <row r="54" spans="1:14" s="9" customFormat="1" ht="4.3499999999999996" customHeight="1" x14ac:dyDescent="0.15">
      <c r="A54" s="23"/>
      <c r="B54" s="23"/>
      <c r="C54" s="41"/>
      <c r="D54" s="22"/>
      <c r="E54" s="11"/>
      <c r="F54" s="18"/>
      <c r="G54" s="37"/>
    </row>
    <row r="55" spans="1:14" s="9" customFormat="1" ht="30" customHeight="1" x14ac:dyDescent="0.15">
      <c r="A55" s="23" t="s">
        <v>40</v>
      </c>
      <c r="B55" s="40" t="s">
        <v>32</v>
      </c>
      <c r="C55" s="41"/>
      <c r="D55" s="25" t="s">
        <v>412</v>
      </c>
      <c r="F55" s="20">
        <v>7136</v>
      </c>
      <c r="G55" s="38" t="str">
        <f>IF(AND(ISBLANK(F55),C55="x",$N$8&gt;0),"Attenzione: domanda a risposta obbligatoria",IF(ISBLANK(F55),"",IF(ISNUMBER(F55),IF(F55-INT(F55)=0,"","  Errore ! Inserire un numero intero senza decimali"),"  Errore ! Inserire un numero intero senza decimali")))</f>
        <v/>
      </c>
      <c r="K55" s="16" t="str">
        <f>LEFT(A57,3)</f>
        <v>ORG</v>
      </c>
      <c r="L55" s="16" t="str">
        <f>RIGHT(A55,3)</f>
        <v>179</v>
      </c>
      <c r="M55" s="16" t="str">
        <f>B57</f>
        <v>INT</v>
      </c>
      <c r="N55" s="16">
        <f>IF(ISNUMBER(F55),ROUND(F55,0),"")</f>
        <v>7136</v>
      </c>
    </row>
    <row r="56" spans="1:14" s="9" customFormat="1" ht="4.3499999999999996" customHeight="1" x14ac:dyDescent="0.15">
      <c r="A56" s="23"/>
      <c r="B56" s="23"/>
      <c r="C56" s="41"/>
      <c r="D56" s="22"/>
      <c r="E56" s="11"/>
      <c r="F56" s="18"/>
      <c r="G56" s="37"/>
    </row>
    <row r="57" spans="1:14" s="9" customFormat="1" ht="30" customHeight="1" x14ac:dyDescent="0.15">
      <c r="A57" s="248" t="s">
        <v>345</v>
      </c>
      <c r="B57" s="40" t="s">
        <v>32</v>
      </c>
      <c r="C57" s="41"/>
      <c r="D57" s="25" t="s">
        <v>413</v>
      </c>
      <c r="F57" s="20">
        <v>2</v>
      </c>
      <c r="G57" s="38" t="str">
        <f>IF(AND(ISBLANK(F57),C57="x",$N$8&gt;0),"Attenzione: domanda a risposta obbligatoria",IF(ISBLANK(F57),"",IF(ISNUMBER(F57),IF(F57-INT(F57)=0,"","  Errore ! Inserire un numero intero senza decimali"),"  Errore ! Inserire un numero intero senza decimali")))</f>
        <v/>
      </c>
      <c r="K57" s="16" t="str">
        <f>LEFT(A51,3)</f>
        <v>ORG</v>
      </c>
      <c r="L57" s="16" t="str">
        <f>RIGHT(A57,3)</f>
        <v>488</v>
      </c>
      <c r="M57" s="16" t="str">
        <f>B51</f>
        <v>INT</v>
      </c>
      <c r="N57" s="16">
        <f>IF(ISNUMBER(F57),ROUND(F57,0),"")</f>
        <v>2</v>
      </c>
    </row>
    <row r="58" spans="1:14" s="9" customFormat="1" ht="4.3499999999999996" customHeight="1" x14ac:dyDescent="0.15">
      <c r="A58" s="23"/>
      <c r="B58" s="23"/>
      <c r="C58" s="41"/>
      <c r="D58" s="22"/>
      <c r="E58" s="11"/>
      <c r="F58" s="18"/>
      <c r="G58" s="37"/>
    </row>
    <row r="59" spans="1:14" s="9" customFormat="1" ht="30" customHeight="1" x14ac:dyDescent="0.15">
      <c r="A59" s="23" t="s">
        <v>41</v>
      </c>
      <c r="B59" s="40" t="s">
        <v>32</v>
      </c>
      <c r="C59" s="41"/>
      <c r="D59" s="25" t="s">
        <v>414</v>
      </c>
      <c r="F59" s="20">
        <v>9189</v>
      </c>
      <c r="G59" s="38" t="str">
        <f>IF(AND(ISBLANK(F59),C59="x",$N$8&gt;0),"Attenzione: domanda a risposta obbligatoria",IF(ISBLANK(F59),"",IF(ISNUMBER(F59),IF(F59-INT(F59)=0,"","  Errore ! Inserire un numero intero senza decimali"),"  Errore ! Inserire un numero intero senza decimali")))</f>
        <v/>
      </c>
      <c r="K59" s="16" t="str">
        <f>LEFT(A55,3)</f>
        <v>ORG</v>
      </c>
      <c r="L59" s="16" t="str">
        <f>RIGHT(A59,3)</f>
        <v>161</v>
      </c>
      <c r="M59" s="16" t="str">
        <f>B55</f>
        <v>INT</v>
      </c>
      <c r="N59" s="16">
        <f>IF(ISNUMBER(F59),ROUND(F59,0),"")</f>
        <v>9189</v>
      </c>
    </row>
    <row r="60" spans="1:14" s="9" customFormat="1" ht="4.3499999999999996" customHeight="1" x14ac:dyDescent="0.15">
      <c r="A60" s="23"/>
      <c r="B60" s="23"/>
      <c r="C60" s="41"/>
      <c r="D60" s="22"/>
      <c r="E60" s="11"/>
      <c r="F60" s="18"/>
      <c r="G60" s="37"/>
    </row>
    <row r="61" spans="1:14" s="9" customFormat="1" ht="30" customHeight="1" x14ac:dyDescent="0.15">
      <c r="A61" s="248" t="s">
        <v>346</v>
      </c>
      <c r="B61" s="40" t="s">
        <v>32</v>
      </c>
      <c r="C61" s="41"/>
      <c r="D61" s="25" t="s">
        <v>347</v>
      </c>
      <c r="F61" s="20">
        <v>0</v>
      </c>
      <c r="G61" s="38" t="str">
        <f>IF(AND(ISBLANK(F61),C61="x",$N$8&gt;0),"Attenzione: domanda a risposta obbligatoria",IF(ISBLANK(F61),"",IF(ISNUMBER(F61),IF(F61-INT(F61)=0,"","  Errore ! Inserire un numero intero senza decimali"),"  Errore ! Inserire un numero intero senza decimali")))</f>
        <v/>
      </c>
      <c r="K61" s="16" t="str">
        <f>LEFT(A59,3)</f>
        <v>ORG</v>
      </c>
      <c r="L61" s="16" t="str">
        <f>RIGHT(A61,3)</f>
        <v>489</v>
      </c>
      <c r="M61" s="16" t="str">
        <f>B59</f>
        <v>INT</v>
      </c>
      <c r="N61" s="16">
        <f>IF(ISNUMBER(F61),ROUND(F61,0),"")</f>
        <v>0</v>
      </c>
    </row>
    <row r="62" spans="1:14" s="9" customFormat="1" ht="4.3499999999999996" customHeight="1" x14ac:dyDescent="0.15">
      <c r="A62" s="23"/>
      <c r="B62" s="23"/>
      <c r="C62" s="41"/>
      <c r="D62" s="22"/>
      <c r="E62" s="11"/>
      <c r="F62" s="18"/>
      <c r="G62" s="37"/>
    </row>
    <row r="63" spans="1:14" s="9" customFormat="1" ht="30" customHeight="1" x14ac:dyDescent="0.15">
      <c r="A63" s="248" t="s">
        <v>348</v>
      </c>
      <c r="B63" s="40" t="s">
        <v>32</v>
      </c>
      <c r="C63" s="41"/>
      <c r="D63" s="25" t="s">
        <v>415</v>
      </c>
      <c r="F63" s="20">
        <v>0</v>
      </c>
      <c r="G63" s="38" t="str">
        <f>IF(AND(ISBLANK(F63),C63="x",$N$8&gt;0),"Attenzione: domanda a risposta obbligatoria",IF(ISBLANK(F63),"",IF(ISNUMBER(F63),IF(F63-INT(F63)=0,"","  Errore ! Inserire un numero intero senza decimali"),"  Errore ! Inserire un numero intero senza decimali")))</f>
        <v/>
      </c>
      <c r="K63" s="16" t="str">
        <f>LEFT(A63,3)</f>
        <v>ORG</v>
      </c>
      <c r="L63" s="16" t="str">
        <f>RIGHT(A63,3)</f>
        <v>490</v>
      </c>
      <c r="M63" s="16" t="str">
        <f>B63</f>
        <v>INT</v>
      </c>
      <c r="N63" s="16">
        <f>IF(ISNUMBER(F63),ROUND(F63,0),"")</f>
        <v>0</v>
      </c>
    </row>
    <row r="64" spans="1:14" s="9" customFormat="1" ht="4.3499999999999996" customHeight="1" x14ac:dyDescent="0.15">
      <c r="A64" s="23"/>
      <c r="B64" s="23"/>
      <c r="C64" s="41"/>
      <c r="D64" s="22"/>
      <c r="E64" s="11"/>
      <c r="F64" s="18"/>
      <c r="G64" s="37"/>
    </row>
    <row r="65" spans="1:14" s="9" customFormat="1" ht="30" customHeight="1" x14ac:dyDescent="0.15">
      <c r="A65" s="23" t="s">
        <v>141</v>
      </c>
      <c r="B65" s="40" t="s">
        <v>32</v>
      </c>
      <c r="C65" s="41"/>
      <c r="D65" s="25" t="s">
        <v>416</v>
      </c>
      <c r="E65" s="41"/>
      <c r="F65" s="43">
        <v>5</v>
      </c>
      <c r="G65" s="38" t="str">
        <f>IF(AND(ISBLANK(F65),C65="x",$N$8&gt;0),"Attenzione: domanda a risposta obbligatoria",IF(ISBLANK(F65),"",IF(ISNUMBER(F65),IF(F65-INT(F65)=0,"","  Errore ! Inserire un numero intero senza decimali"),"  Errore ! Inserire un numero intero senza decimali")))</f>
        <v/>
      </c>
      <c r="K65" s="16" t="str">
        <f>LEFT(A65,3)</f>
        <v>ORG</v>
      </c>
      <c r="L65" s="16" t="str">
        <f>RIGHT(A65,3)</f>
        <v>366</v>
      </c>
      <c r="M65" s="16" t="str">
        <f>B65</f>
        <v>INT</v>
      </c>
      <c r="N65" s="16">
        <f>IF(ISNUMBER(F65),ROUND(F65,0),"")</f>
        <v>5</v>
      </c>
    </row>
    <row r="66" spans="1:14" s="9" customFormat="1" ht="4.3499999999999996" customHeight="1" x14ac:dyDescent="0.15">
      <c r="A66" s="13"/>
      <c r="B66" s="13"/>
      <c r="D66" s="11"/>
      <c r="E66" s="11"/>
      <c r="F66" s="18"/>
      <c r="G66" s="37"/>
    </row>
    <row r="67" spans="1:14" s="9" customFormat="1" ht="30" customHeight="1" x14ac:dyDescent="0.15">
      <c r="A67" s="214" t="s">
        <v>53</v>
      </c>
      <c r="B67" s="214"/>
      <c r="C67" s="214"/>
      <c r="D67" s="215" t="s">
        <v>349</v>
      </c>
      <c r="E67" s="214"/>
      <c r="F67" s="216"/>
      <c r="G67" s="38"/>
    </row>
    <row r="68" spans="1:14" s="9" customFormat="1" ht="4.3499999999999996" customHeight="1" x14ac:dyDescent="0.15">
      <c r="A68" s="11"/>
      <c r="B68" s="11"/>
      <c r="D68" s="11"/>
      <c r="E68" s="11"/>
      <c r="F68" s="12"/>
      <c r="G68" s="37"/>
    </row>
    <row r="69" spans="1:14" s="9" customFormat="1" ht="30" customHeight="1" x14ac:dyDescent="0.15">
      <c r="A69" s="23" t="s">
        <v>350</v>
      </c>
      <c r="B69" s="40" t="s">
        <v>32</v>
      </c>
      <c r="C69" s="41"/>
      <c r="D69" s="25" t="s">
        <v>351</v>
      </c>
      <c r="F69" s="20">
        <v>2</v>
      </c>
      <c r="G69" s="38" t="str">
        <f>IF(AND(ISBLANK(F69),C69="x",$N$8&gt;0),"Attenzione: domanda a risposta obbligatoria",IF(ISBLANK(F69),"",IF(ISNUMBER(F69),IF(F69-INT(F69)=0,"","  Errore ! Inserire un numero intero senza decimali"),"  Errore ! Inserire un numero intero senza decimali")))</f>
        <v/>
      </c>
      <c r="K69" s="16" t="str">
        <f>LEFT(A69,3)</f>
        <v>PEO</v>
      </c>
      <c r="L69" s="16" t="str">
        <f>RIGHT(A69,3)</f>
        <v>484</v>
      </c>
      <c r="M69" s="16" t="str">
        <f>B69</f>
        <v>INT</v>
      </c>
      <c r="N69" s="16">
        <f>IF(ISNUMBER(F69),ROUND(F69,0),"")</f>
        <v>2</v>
      </c>
    </row>
    <row r="70" spans="1:14" s="9" customFormat="1" ht="4.3499999999999996" customHeight="1" x14ac:dyDescent="0.15">
      <c r="A70" s="23"/>
      <c r="B70" s="23"/>
      <c r="C70" s="41"/>
      <c r="D70" s="22"/>
      <c r="E70" s="11"/>
      <c r="F70" s="18"/>
      <c r="G70" s="37"/>
    </row>
    <row r="71" spans="1:14" s="9" customFormat="1" ht="30" customHeight="1" x14ac:dyDescent="0.15">
      <c r="A71" s="23" t="s">
        <v>352</v>
      </c>
      <c r="B71" s="40" t="s">
        <v>32</v>
      </c>
      <c r="C71" s="41"/>
      <c r="D71" s="274" t="s">
        <v>353</v>
      </c>
      <c r="F71" s="20">
        <v>4</v>
      </c>
      <c r="G71" s="38" t="str">
        <f>IF(AND(ISBLANK(F71),C71="x",$N$8&gt;0),"Attenzione: domanda a risposta obbligatoria",IF(ISBLANK(F71),"",IF(ISNUMBER(F71),IF(F71-INT(F71)=0,"","  Errore ! Inserire un numero intero senza decimali"),"  Errore ! Inserire un numero intero senza decimali")))</f>
        <v/>
      </c>
      <c r="K71" s="16" t="str">
        <f>LEFT(A71,3)</f>
        <v>PEO</v>
      </c>
      <c r="L71" s="16" t="str">
        <f>RIGHT(A71,3)</f>
        <v>483</v>
      </c>
      <c r="M71" s="16" t="str">
        <f>B71</f>
        <v>INT</v>
      </c>
      <c r="N71" s="16">
        <f>IF(ISNUMBER(F71),ROUND(F71,0),"")</f>
        <v>4</v>
      </c>
    </row>
    <row r="72" spans="1:14" s="9" customFormat="1" ht="4.3499999999999996" customHeight="1" x14ac:dyDescent="0.15">
      <c r="A72" s="13"/>
      <c r="B72" s="13"/>
      <c r="D72" s="11"/>
      <c r="E72" s="11"/>
      <c r="F72" s="18"/>
      <c r="G72" s="37"/>
    </row>
    <row r="73" spans="1:14" s="9" customFormat="1" ht="30" customHeight="1" x14ac:dyDescent="0.15">
      <c r="A73" s="13" t="s">
        <v>54</v>
      </c>
      <c r="B73" s="14" t="s">
        <v>32</v>
      </c>
      <c r="D73" s="274" t="s">
        <v>354</v>
      </c>
      <c r="F73" s="20">
        <v>0</v>
      </c>
      <c r="G73" s="38" t="str">
        <f>IF(AND(ISBLANK(F73),C73="x",$N$8&gt;0),"Attenzione: domanda a risposta obbligatoria",IF(ISBLANK(F73),"",IF(ISNUMBER(F73),IF(F73-INT(F73)=0,"","  Errore ! Inserire un numero intero senza decimali"),"  Errore ! Inserire un numero intero senza decimali")))</f>
        <v/>
      </c>
      <c r="K73" s="16" t="str">
        <f>LEFT(A73,3)</f>
        <v>PEO</v>
      </c>
      <c r="L73" s="16" t="str">
        <f>RIGHT(A73,3)</f>
        <v>188</v>
      </c>
      <c r="M73" s="16" t="str">
        <f>B73</f>
        <v>INT</v>
      </c>
      <c r="N73" s="16">
        <f>IF(ISNUMBER(F73),ROUND(F73,0),"")</f>
        <v>0</v>
      </c>
    </row>
    <row r="74" spans="1:14" s="9" customFormat="1" ht="4.3499999999999996" customHeight="1" x14ac:dyDescent="0.15">
      <c r="A74" s="13"/>
      <c r="B74" s="13"/>
      <c r="D74" s="11"/>
      <c r="E74" s="11"/>
      <c r="F74" s="18"/>
      <c r="G74" s="37"/>
    </row>
    <row r="75" spans="1:14" s="9" customFormat="1" ht="33" x14ac:dyDescent="0.15">
      <c r="A75" s="13" t="s">
        <v>262</v>
      </c>
      <c r="B75" s="14" t="s">
        <v>29</v>
      </c>
      <c r="D75" s="273" t="s">
        <v>417</v>
      </c>
      <c r="F75" s="15" t="s">
        <v>425</v>
      </c>
      <c r="G75" s="38" t="str">
        <f>IF(AND(ISBLANK(F75),C75="x",$N$8&gt;0),"Attenzione: domanda a risposta obbligatoria",IF(ISBLANK(F75),"",IF(AND(LEN(F75)=1,OR(UPPER(F75)="N",UPPER(F75)="S")),"",IF(ISBLANK(F75),"","  Errore ! Inserire S o N"))))</f>
        <v/>
      </c>
      <c r="K75" s="16" t="str">
        <f>LEFT(A75,3)</f>
        <v>PEO</v>
      </c>
      <c r="L75" s="16" t="str">
        <f>RIGHT(A75,3)</f>
        <v>119</v>
      </c>
      <c r="M75" s="16" t="str">
        <f>B75</f>
        <v>FLAG</v>
      </c>
      <c r="N75" s="16" t="str">
        <f>IF(AND(LEN(F75)=1,OR(UPPER(F75)="N",UPPER(F75)="S")),UPPER(F75),"")</f>
        <v>S</v>
      </c>
    </row>
    <row r="76" spans="1:14" s="9" customFormat="1" ht="4.3499999999999996" customHeight="1" x14ac:dyDescent="0.15">
      <c r="A76" s="13"/>
      <c r="B76" s="13"/>
      <c r="D76" s="11"/>
      <c r="E76" s="11"/>
      <c r="F76" s="18"/>
      <c r="G76" s="37"/>
    </row>
    <row r="77" spans="1:14" s="45" customFormat="1" ht="30" customHeight="1" x14ac:dyDescent="0.15">
      <c r="A77" s="258" t="s">
        <v>261</v>
      </c>
      <c r="B77" s="259" t="s">
        <v>29</v>
      </c>
      <c r="C77" s="260"/>
      <c r="D77" s="251" t="s">
        <v>355</v>
      </c>
      <c r="F77" s="46" t="s">
        <v>425</v>
      </c>
      <c r="G77" s="38" t="str">
        <f>IF(AND(ISBLANK(F77),C77="x",$N$8&gt;0),"Attenzione: domanda a risposta obbligatoria",IF(ISBLANK(F77),"",IF(AND(LEN(F77)=1,OR(UPPER(F77)="N",UPPER(F77)="S")),"",IF(ISBLANK(F77),"","  Errore ! Inserire S o N"))))</f>
        <v/>
      </c>
      <c r="K77" s="44" t="str">
        <f>LEFT(A77,3)</f>
        <v>PEO</v>
      </c>
      <c r="L77" s="44" t="str">
        <f>RIGHT(A77,3)</f>
        <v>473</v>
      </c>
      <c r="M77" s="44" t="str">
        <f>B77</f>
        <v>FLAG</v>
      </c>
      <c r="N77" s="239" t="str">
        <f>IF(AND(LEN(F77)=1,OR(UPPER(F77)="N",UPPER(F77)="S")),UPPER(F77),"")</f>
        <v>S</v>
      </c>
    </row>
    <row r="78" spans="1:14" s="9" customFormat="1" ht="4.3499999999999996" customHeight="1" x14ac:dyDescent="0.15">
      <c r="A78" s="13"/>
      <c r="B78" s="13"/>
      <c r="D78" s="11"/>
      <c r="E78" s="11"/>
      <c r="F78" s="18"/>
      <c r="G78" s="37"/>
    </row>
    <row r="79" spans="1:14" s="9" customFormat="1" ht="30" customHeight="1" x14ac:dyDescent="0.15">
      <c r="A79" s="13" t="s">
        <v>55</v>
      </c>
      <c r="B79" s="14" t="s">
        <v>32</v>
      </c>
      <c r="D79" s="274" t="s">
        <v>356</v>
      </c>
      <c r="F79" s="20">
        <v>1200</v>
      </c>
      <c r="G79" s="38" t="str">
        <f>IF(AND(ISBLANK(F79),C79="x",$N$8&gt;0),"Attenzione: domanda a risposta obbligatoria",IF(ISBLANK(F79),"",IF(ISNUMBER(F79),IF(F79-INT(F79)=0,"","  Errore ! Inserire un numero intero senza decimali"),"  Errore ! Inserire un numero intero senza decimali")))</f>
        <v/>
      </c>
      <c r="K79" s="16" t="str">
        <f>LEFT(A79,3)</f>
        <v>PEO</v>
      </c>
      <c r="L79" s="16" t="str">
        <f>RIGHT(A79,3)</f>
        <v>133</v>
      </c>
      <c r="M79" s="16" t="str">
        <f>B79</f>
        <v>INT</v>
      </c>
      <c r="N79" s="16">
        <f>IF(ISNUMBER(F79),ROUND(F79,0),"")</f>
        <v>1200</v>
      </c>
    </row>
    <row r="80" spans="1:14" s="9" customFormat="1" ht="4.3499999999999996" customHeight="1" x14ac:dyDescent="0.15">
      <c r="A80" s="21"/>
      <c r="B80" s="21"/>
      <c r="D80" s="11"/>
      <c r="E80" s="11"/>
      <c r="F80" s="12"/>
      <c r="G80" s="37"/>
    </row>
    <row r="81" spans="1:14" s="9" customFormat="1" ht="30" customHeight="1" x14ac:dyDescent="0.15">
      <c r="A81" s="214" t="s">
        <v>42</v>
      </c>
      <c r="B81" s="214"/>
      <c r="C81" s="214"/>
      <c r="D81" s="215" t="s">
        <v>136</v>
      </c>
      <c r="E81" s="214"/>
      <c r="F81" s="216"/>
      <c r="G81" s="38"/>
    </row>
    <row r="82" spans="1:14" s="9" customFormat="1" ht="4.3499999999999996" customHeight="1" x14ac:dyDescent="0.15">
      <c r="A82" s="11"/>
      <c r="B82" s="11"/>
      <c r="D82" s="11"/>
      <c r="E82" s="11"/>
      <c r="F82" s="12"/>
      <c r="G82" s="37"/>
    </row>
    <row r="83" spans="1:14" s="9" customFormat="1" ht="30" customHeight="1" x14ac:dyDescent="0.15">
      <c r="A83" s="248" t="s">
        <v>357</v>
      </c>
      <c r="B83" s="249" t="s">
        <v>29</v>
      </c>
      <c r="C83" s="291"/>
      <c r="D83" s="251" t="s">
        <v>358</v>
      </c>
      <c r="F83" s="15" t="s">
        <v>425</v>
      </c>
      <c r="G83" s="38" t="str">
        <f>IF(AND(ISBLANK(F83),C83="x",$N$8&gt;0),"Attenzione: domanda a risposta obbligatoria",IF(ISBLANK(F83),"",IF(AND(LEN(F83)=1,OR(UPPER(F83)="N",UPPER(F83)="S")),"",IF(ISBLANK(F83),"","  Errore ! Inserire S o N"))))</f>
        <v/>
      </c>
      <c r="K83" s="16" t="str">
        <f>LEFT(A83,3)</f>
        <v>PRD</v>
      </c>
      <c r="L83" s="16" t="str">
        <f>RIGHT(A83,3)</f>
        <v>396</v>
      </c>
      <c r="M83" s="16" t="str">
        <f>B83</f>
        <v>FLAG</v>
      </c>
      <c r="N83" s="16" t="str">
        <f>IF(AND(LEN(F83)=1,OR(UPPER(F83)="N",UPPER(F83)="S")),UPPER(F83),"")</f>
        <v>S</v>
      </c>
    </row>
    <row r="84" spans="1:14" s="9" customFormat="1" ht="4.3499999999999996" customHeight="1" x14ac:dyDescent="0.15">
      <c r="A84" s="23"/>
      <c r="B84" s="23"/>
      <c r="C84" s="41"/>
      <c r="D84" s="22"/>
      <c r="E84" s="11"/>
      <c r="F84" s="18"/>
      <c r="G84" s="37"/>
    </row>
    <row r="85" spans="1:14" s="9" customFormat="1" ht="30" customHeight="1" x14ac:dyDescent="0.15">
      <c r="A85" s="23" t="s">
        <v>248</v>
      </c>
      <c r="B85" s="40" t="s">
        <v>29</v>
      </c>
      <c r="C85" s="41"/>
      <c r="D85" s="25" t="s">
        <v>249</v>
      </c>
      <c r="F85" s="15" t="s">
        <v>425</v>
      </c>
      <c r="G85" s="38" t="str">
        <f>IF(AND(ISBLANK(F85),C85="x",$N$8&gt;0),"Attenzione: domanda a risposta obbligatoria",IF(ISBLANK(F85),"",IF(AND(LEN(F85)=1,OR(UPPER(F85)="N",UPPER(F85)="S")),"",IF(ISBLANK(F85),"","  Errore ! Inserire S o N"))))</f>
        <v/>
      </c>
      <c r="K85" s="16" t="str">
        <f>LEFT(A85,3)</f>
        <v>PRD</v>
      </c>
      <c r="L85" s="16" t="str">
        <f>RIGHT(A85,3)</f>
        <v>455</v>
      </c>
      <c r="M85" s="16" t="str">
        <f>B85</f>
        <v>FLAG</v>
      </c>
      <c r="N85" s="16" t="str">
        <f>IF(AND(LEN(F85)=1,OR(UPPER(F85)="N",UPPER(F85)="S")),UPPER(F85),"")</f>
        <v>S</v>
      </c>
    </row>
    <row r="86" spans="1:14" s="9" customFormat="1" ht="4.3499999999999996" customHeight="1" x14ac:dyDescent="0.15">
      <c r="A86" s="23"/>
      <c r="B86" s="23"/>
      <c r="C86" s="41"/>
      <c r="D86" s="22"/>
      <c r="E86" s="11"/>
      <c r="F86" s="18"/>
      <c r="G86" s="37"/>
    </row>
    <row r="87" spans="1:14" s="9" customFormat="1" ht="30" customHeight="1" x14ac:dyDescent="0.15">
      <c r="A87" s="23" t="s">
        <v>250</v>
      </c>
      <c r="B87" s="40" t="s">
        <v>32</v>
      </c>
      <c r="C87" s="41"/>
      <c r="D87" s="273" t="s">
        <v>359</v>
      </c>
      <c r="F87" s="20">
        <v>18</v>
      </c>
      <c r="G87" s="38" t="str">
        <f>IF(AND(ISBLANK(F87),C87="x",$N$8&gt;0),"Attenzione: domanda a risposta obbligatoria",IF(ISBLANK(F87),"",IF(ISNUMBER(F87),IF(F87-INT(F87)=0,"","  Errore ! Inserire un numero intero senza decimali"),"  Errore ! Inserire un numero intero senza decimali")))</f>
        <v/>
      </c>
      <c r="K87" s="16" t="str">
        <f>LEFT(A87,3)</f>
        <v>PRD</v>
      </c>
      <c r="L87" s="16" t="str">
        <f>RIGHT(A87,3)</f>
        <v>456</v>
      </c>
      <c r="M87" s="16" t="str">
        <f>B87</f>
        <v>INT</v>
      </c>
      <c r="N87" s="16">
        <f>IF(ISNUMBER(F87),ROUND(F87,0),"")</f>
        <v>18</v>
      </c>
    </row>
    <row r="88" spans="1:14" s="9" customFormat="1" ht="4.3499999999999996" customHeight="1" x14ac:dyDescent="0.15">
      <c r="A88" s="23"/>
      <c r="B88" s="23"/>
      <c r="C88" s="41"/>
      <c r="D88" s="22"/>
      <c r="E88" s="11"/>
      <c r="F88" s="18"/>
      <c r="G88" s="37"/>
    </row>
    <row r="89" spans="1:14" s="9" customFormat="1" ht="30" customHeight="1" x14ac:dyDescent="0.15">
      <c r="A89" s="23" t="s">
        <v>251</v>
      </c>
      <c r="B89" s="40" t="s">
        <v>32</v>
      </c>
      <c r="C89" s="41"/>
      <c r="D89" s="273" t="s">
        <v>360</v>
      </c>
      <c r="F89" s="20">
        <v>193</v>
      </c>
      <c r="G89" s="38" t="str">
        <f>IF(AND(ISBLANK(F89),C89="x",$N$8&gt;0),"Attenzione: domanda a risposta obbligatoria",IF(ISBLANK(F89),"",IF(ISNUMBER(F89),IF(F89-INT(F89)=0,"","  Errore ! Inserire un numero intero senza decimali"),"  Errore ! Inserire un numero intero senza decimali")))</f>
        <v/>
      </c>
      <c r="K89" s="16" t="str">
        <f>LEFT(A89,3)</f>
        <v>PRD</v>
      </c>
      <c r="L89" s="16" t="str">
        <f>RIGHT(A89,3)</f>
        <v>457</v>
      </c>
      <c r="M89" s="16" t="str">
        <f>B89</f>
        <v>INT</v>
      </c>
      <c r="N89" s="16">
        <f>IF(ISNUMBER(F89),ROUND(F89,0),"")</f>
        <v>193</v>
      </c>
    </row>
    <row r="90" spans="1:14" s="9" customFormat="1" ht="4.3499999999999996" customHeight="1" x14ac:dyDescent="0.15">
      <c r="A90" s="23"/>
      <c r="B90" s="23"/>
      <c r="C90" s="41"/>
      <c r="D90" s="22"/>
      <c r="E90" s="11"/>
      <c r="F90" s="18"/>
      <c r="G90" s="37"/>
    </row>
    <row r="91" spans="1:14" s="9" customFormat="1" ht="30" customHeight="1" x14ac:dyDescent="0.15">
      <c r="A91" s="23" t="s">
        <v>403</v>
      </c>
      <c r="B91" s="40" t="s">
        <v>29</v>
      </c>
      <c r="C91" s="41"/>
      <c r="D91" s="25" t="s">
        <v>423</v>
      </c>
      <c r="F91" s="15" t="s">
        <v>428</v>
      </c>
      <c r="G91" s="38" t="str">
        <f>IF(AND(ISBLANK(F91),C91="x",$N$8&gt;0),"Attenzione: domanda a risposta obbligatoria",IF(ISBLANK(F91),"",IF(AND(LEN(F91)=1,OR(UPPER(F91)="N",UPPER(F91)="S")),"",IF(ISBLANK(F91),"","  Errore ! Inserire S o N"))))</f>
        <v/>
      </c>
      <c r="K91" s="16" t="str">
        <f>LEFT(A91,3)</f>
        <v>PRD</v>
      </c>
      <c r="L91" s="16" t="str">
        <f>RIGHT(A91,3)</f>
        <v>541</v>
      </c>
      <c r="M91" s="16" t="str">
        <f>B91</f>
        <v>FLAG</v>
      </c>
      <c r="N91" s="16" t="str">
        <f>IF(AND(LEN(F91)=1,OR(UPPER(F91)="N",UPPER(F91)="S")),UPPER(F91),"")</f>
        <v>N</v>
      </c>
    </row>
    <row r="92" spans="1:14" s="9" customFormat="1" ht="4.3499999999999996" customHeight="1" x14ac:dyDescent="0.15">
      <c r="A92" s="23"/>
      <c r="B92" s="23"/>
      <c r="C92" s="41"/>
      <c r="D92" s="289"/>
      <c r="E92" s="11"/>
      <c r="F92" s="18"/>
      <c r="G92" s="37"/>
    </row>
    <row r="93" spans="1:14" s="9" customFormat="1" ht="30" customHeight="1" x14ac:dyDescent="0.15">
      <c r="A93" s="23" t="s">
        <v>404</v>
      </c>
      <c r="B93" s="40" t="s">
        <v>29</v>
      </c>
      <c r="C93" s="41"/>
      <c r="D93" s="25" t="s">
        <v>424</v>
      </c>
      <c r="F93" s="15"/>
      <c r="G93" s="38" t="str">
        <f>IF(AND(ISBLANK(F93),C93="x",$N$8&gt;0),"Attenzione: domanda a risposta obbligatoria",IF(ISBLANK(F93),"",IF(AND(LEN(F93)=1,OR(UPPER(F93)="N",UPPER(F93)="S")),"",IF(ISBLANK(F93),"","  Errore ! Inserire S o N"))))</f>
        <v/>
      </c>
      <c r="K93" s="16" t="str">
        <f>LEFT(A93,3)</f>
        <v>PRD</v>
      </c>
      <c r="L93" s="16" t="str">
        <f>RIGHT(A93,3)</f>
        <v>542</v>
      </c>
      <c r="M93" s="16" t="str">
        <f>B93</f>
        <v>FLAG</v>
      </c>
      <c r="N93" s="16" t="str">
        <f>IF(AND(LEN(F93)=1,OR(UPPER(F93)="N",UPPER(F93)="S")),UPPER(F93),"")</f>
        <v/>
      </c>
    </row>
    <row r="94" spans="1:14" s="9" customFormat="1" ht="4.3499999999999996" customHeight="1" x14ac:dyDescent="0.15">
      <c r="A94" s="23"/>
      <c r="B94" s="23"/>
      <c r="C94" s="41"/>
      <c r="D94" s="290"/>
      <c r="E94" s="11"/>
      <c r="F94" s="18"/>
      <c r="G94" s="37"/>
    </row>
    <row r="95" spans="1:14" s="9" customFormat="1" ht="30" customHeight="1" x14ac:dyDescent="0.15">
      <c r="A95" s="23" t="s">
        <v>142</v>
      </c>
      <c r="B95" s="40" t="s">
        <v>32</v>
      </c>
      <c r="C95" s="41"/>
      <c r="D95" s="25" t="s">
        <v>143</v>
      </c>
      <c r="F95" s="20">
        <v>14421</v>
      </c>
      <c r="G95" s="38" t="str">
        <f>IF(AND(ISBLANK(F95),C95="x",$N$8&gt;0),"Attenzione: domanda a risposta obbligatoria",IF(ISBLANK(F95),"",IF(ISNUMBER(F95),IF(F95-INT(F95)=0,"","  Errore ! Inserire un numero intero senza decimali"),"  Errore ! Inserire un numero intero senza decimali")))</f>
        <v/>
      </c>
      <c r="K95" s="16" t="str">
        <f>LEFT(A95,3)</f>
        <v>PRD</v>
      </c>
      <c r="L95" s="16" t="str">
        <f>RIGHT(A95,3)</f>
        <v>368</v>
      </c>
      <c r="M95" s="16" t="str">
        <f>B95</f>
        <v>INT</v>
      </c>
      <c r="N95" s="16">
        <f>IF(ISNUMBER(F95),ROUND(F95,0),"")</f>
        <v>14421</v>
      </c>
    </row>
    <row r="96" spans="1:14" s="9" customFormat="1" ht="4.3499999999999996" customHeight="1" x14ac:dyDescent="0.15">
      <c r="A96" s="23"/>
      <c r="B96" s="23"/>
      <c r="C96" s="41"/>
      <c r="D96" s="22"/>
      <c r="E96" s="11"/>
      <c r="F96" s="18"/>
      <c r="G96" s="37"/>
    </row>
    <row r="97" spans="1:14" s="9" customFormat="1" ht="30" customHeight="1" x14ac:dyDescent="0.15">
      <c r="A97" s="23" t="s">
        <v>144</v>
      </c>
      <c r="B97" s="40" t="s">
        <v>32</v>
      </c>
      <c r="C97" s="41"/>
      <c r="D97" s="25" t="s">
        <v>145</v>
      </c>
      <c r="F97" s="20">
        <v>8720</v>
      </c>
      <c r="G97" s="38" t="str">
        <f>IF(AND(ISBLANK(F97),C97="x",$N$8&gt;0),"Attenzione: domanda a risposta obbligatoria",IF(ISBLANK(F97),"",IF(ISNUMBER(F97),IF(F97-INT(F97)=0,"","  Errore ! Inserire un numero intero senza decimali"),"  Errore ! Inserire un numero intero senza decimali")))</f>
        <v/>
      </c>
      <c r="K97" s="16" t="str">
        <f>LEFT(A97,3)</f>
        <v>PRD</v>
      </c>
      <c r="L97" s="16" t="str">
        <f>RIGHT(A97,3)</f>
        <v>369</v>
      </c>
      <c r="M97" s="16" t="str">
        <f>B97</f>
        <v>INT</v>
      </c>
      <c r="N97" s="16">
        <f>IF(ISNUMBER(F97),ROUND(F97,0),"")</f>
        <v>8720</v>
      </c>
    </row>
    <row r="98" spans="1:14" s="9" customFormat="1" ht="4.3499999999999996" customHeight="1" x14ac:dyDescent="0.15">
      <c r="A98" s="23"/>
      <c r="B98" s="23"/>
      <c r="C98" s="41"/>
      <c r="D98" s="22"/>
      <c r="E98" s="11"/>
      <c r="F98" s="18"/>
      <c r="G98" s="37"/>
    </row>
    <row r="99" spans="1:14" s="41" customFormat="1" ht="30" customHeight="1" x14ac:dyDescent="0.15">
      <c r="A99" s="23" t="s">
        <v>146</v>
      </c>
      <c r="B99" s="40" t="s">
        <v>32</v>
      </c>
      <c r="D99" s="25" t="s">
        <v>147</v>
      </c>
      <c r="F99" s="43">
        <v>0</v>
      </c>
      <c r="G99" s="38" t="str">
        <f>IF(AND(ISBLANK(F99),C99="x",$N$8&gt;0),"Attenzione: domanda a risposta obbligatoria",IF(ISBLANK(F99),"",IF(ISNUMBER(F99),IF(F99-INT(F99)=0,"","  Errore ! Inserire un numero intero senza decimali"),"  Errore ! Inserire un numero intero senza decimali")))</f>
        <v/>
      </c>
      <c r="K99" s="44" t="str">
        <f>LEFT(A99,3)</f>
        <v>PRD</v>
      </c>
      <c r="L99" s="44" t="str">
        <f>RIGHT(A99,3)</f>
        <v>370</v>
      </c>
      <c r="M99" s="44" t="str">
        <f>B99</f>
        <v>INT</v>
      </c>
      <c r="N99" s="44">
        <f>IF(ISNUMBER(F99),ROUND(F99,0),"")</f>
        <v>0</v>
      </c>
    </row>
    <row r="100" spans="1:14" s="9" customFormat="1" ht="4.3499999999999996" customHeight="1" x14ac:dyDescent="0.15">
      <c r="A100" s="23"/>
      <c r="B100" s="23"/>
      <c r="C100" s="41"/>
      <c r="D100" s="22"/>
      <c r="E100" s="11"/>
      <c r="F100" s="18"/>
      <c r="G100" s="37"/>
    </row>
    <row r="101" spans="1:14" s="9" customFormat="1" ht="30" customHeight="1" x14ac:dyDescent="0.15">
      <c r="A101" s="23" t="s">
        <v>361</v>
      </c>
      <c r="B101" s="40" t="s">
        <v>32</v>
      </c>
      <c r="C101" s="41"/>
      <c r="D101" s="25" t="s">
        <v>362</v>
      </c>
      <c r="F101" s="20">
        <v>9561</v>
      </c>
      <c r="G101" s="38" t="str">
        <f>IF(AND(ISBLANK(F101),C101="x",$N$8&gt;0),"Attenzione: domanda a risposta obbligatoria",IF(ISBLANK(F101),"",IF(ISNUMBER(F101),IF(F101-INT(F101)=0,"","  Errore ! Inserire un numero intero senza decimali"),"  Errore ! Inserire un numero intero senza decimali")))</f>
        <v/>
      </c>
      <c r="K101" s="16" t="str">
        <f>LEFT(A101,3)</f>
        <v>PRD</v>
      </c>
      <c r="L101" s="16" t="str">
        <f>RIGHT(A101,3)</f>
        <v>491</v>
      </c>
      <c r="M101" s="16" t="str">
        <f>B101</f>
        <v>INT</v>
      </c>
      <c r="N101" s="16">
        <f>IF(ISNUMBER(F101),ROUND(F101,0),"")</f>
        <v>9561</v>
      </c>
    </row>
    <row r="102" spans="1:14" s="9" customFormat="1" ht="4.3499999999999996" customHeight="1" x14ac:dyDescent="0.15">
      <c r="A102" s="23"/>
      <c r="B102" s="23"/>
      <c r="C102" s="41"/>
      <c r="D102" s="22"/>
      <c r="E102" s="11"/>
      <c r="F102" s="18"/>
      <c r="G102" s="37"/>
    </row>
    <row r="103" spans="1:14" s="41" customFormat="1" ht="30" customHeight="1" x14ac:dyDescent="0.15">
      <c r="A103" s="23" t="s">
        <v>363</v>
      </c>
      <c r="B103" s="40" t="s">
        <v>32</v>
      </c>
      <c r="D103" s="25" t="s">
        <v>364</v>
      </c>
      <c r="F103" s="43">
        <v>0</v>
      </c>
      <c r="G103" s="38" t="str">
        <f>IF(AND(ISBLANK(F103),C103="x",$N$8&gt;0),"Attenzione: domanda a risposta obbligatoria",IF(ISBLANK(F103),"",IF(ISNUMBER(F103),IF(F103-INT(F103)=0,"","  Errore ! Inserire un numero intero senza decimali"),"  Errore ! Inserire un numero intero senza decimali")))</f>
        <v/>
      </c>
      <c r="K103" s="44" t="str">
        <f>LEFT(A103,3)</f>
        <v>PRD</v>
      </c>
      <c r="L103" s="44" t="str">
        <f>RIGHT(A103,3)</f>
        <v>492</v>
      </c>
      <c r="M103" s="44" t="str">
        <f>B103</f>
        <v>INT</v>
      </c>
      <c r="N103" s="44">
        <f>IF(ISNUMBER(F103),ROUND(F103,0),"")</f>
        <v>0</v>
      </c>
    </row>
    <row r="104" spans="1:14" s="9" customFormat="1" ht="4.3499999999999996" customHeight="1" x14ac:dyDescent="0.15">
      <c r="A104" s="23"/>
      <c r="B104" s="23"/>
      <c r="D104" s="22"/>
      <c r="E104" s="11"/>
      <c r="F104" s="18"/>
      <c r="G104" s="37"/>
    </row>
    <row r="105" spans="1:14" s="241" customFormat="1" ht="35.1" customHeight="1" x14ac:dyDescent="0.15">
      <c r="A105" s="214" t="s">
        <v>252</v>
      </c>
      <c r="B105" s="214"/>
      <c r="C105" s="240"/>
      <c r="D105" s="215" t="s">
        <v>253</v>
      </c>
      <c r="E105" s="214"/>
      <c r="F105" s="216"/>
      <c r="G105" s="220" t="str">
        <f>IF(AND(LEN(F105)=1,OR(UPPER(F105)="N",UPPER(F105)="S")),"",IF(ISBLANK(F105),"","  Errore ! Inserire S o N"))</f>
        <v/>
      </c>
    </row>
    <row r="106" spans="1:14" s="241" customFormat="1" ht="4.3499999999999996" customHeight="1" x14ac:dyDescent="0.15">
      <c r="A106" s="242"/>
      <c r="B106" s="242"/>
      <c r="C106" s="243"/>
      <c r="D106" s="244"/>
      <c r="E106" s="245"/>
      <c r="F106" s="246"/>
      <c r="G106" s="247"/>
    </row>
    <row r="107" spans="1:14" s="241" customFormat="1" ht="30" customHeight="1" x14ac:dyDescent="0.15">
      <c r="A107" s="248" t="s">
        <v>254</v>
      </c>
      <c r="B107" s="249" t="s">
        <v>32</v>
      </c>
      <c r="C107" s="250"/>
      <c r="D107" s="251" t="s">
        <v>255</v>
      </c>
      <c r="F107" s="252">
        <v>0</v>
      </c>
      <c r="G107" s="220" t="str">
        <f>IF(AND(ISBLANK(F107),C107="x",$N$8&gt;0),"Attenzione: domanda a risposta obbligatoria",IF(ISBLANK(F107),"",IF(ISNUMBER(F107),IF(F107-INT(F107)=0,"","  Errore ! Inserire un numero intero senza decimali"),"  Errore ! Inserire un numero intero senza decimali")))</f>
        <v/>
      </c>
      <c r="K107" s="253" t="str">
        <f>LEFT(A107,3)</f>
        <v>WLF</v>
      </c>
      <c r="L107" s="253" t="str">
        <f>RIGHT(A107,3)</f>
        <v>466</v>
      </c>
      <c r="M107" s="253" t="str">
        <f>B107</f>
        <v>INT</v>
      </c>
      <c r="N107" s="253">
        <f>IF(ISNUMBER(F107),ROUND(F107,0),"")</f>
        <v>0</v>
      </c>
    </row>
    <row r="108" spans="1:14" s="241" customFormat="1" ht="4.3499999999999996" customHeight="1" x14ac:dyDescent="0.15">
      <c r="A108" s="248"/>
      <c r="B108" s="248"/>
      <c r="C108" s="250"/>
      <c r="D108" s="254"/>
      <c r="E108" s="245"/>
      <c r="F108" s="246"/>
      <c r="G108" s="247"/>
    </row>
    <row r="109" spans="1:14" s="241" customFormat="1" ht="30" customHeight="1" x14ac:dyDescent="0.15">
      <c r="A109" s="248" t="s">
        <v>256</v>
      </c>
      <c r="B109" s="249" t="s">
        <v>32</v>
      </c>
      <c r="C109" s="250"/>
      <c r="D109" s="251" t="s">
        <v>263</v>
      </c>
      <c r="F109" s="252">
        <v>0</v>
      </c>
      <c r="G109" s="220" t="str">
        <f>IF(AND(ISBLANK(F109),C109="x",$N$8&gt;0),"Attenzione: domanda a risposta obbligatoria",IF(ISBLANK(F109),"",IF(ISNUMBER(F109),IF(F109-INT(F109)=0,"","  Errore ! Inserire un numero intero senza decimali"),"  Errore ! Inserire un numero intero senza decimali")))</f>
        <v/>
      </c>
      <c r="K109" s="253" t="str">
        <f>LEFT(A109,3)</f>
        <v>WLF</v>
      </c>
      <c r="L109" s="253" t="str">
        <f>RIGHT(A109,3)</f>
        <v>467</v>
      </c>
      <c r="M109" s="253" t="str">
        <f>B109</f>
        <v>INT</v>
      </c>
      <c r="N109" s="253">
        <f>IF(ISNUMBER(F109),ROUND(F109,0),"")</f>
        <v>0</v>
      </c>
    </row>
    <row r="110" spans="1:14" s="241" customFormat="1" ht="4.3499999999999996" customHeight="1" x14ac:dyDescent="0.15">
      <c r="A110" s="248"/>
      <c r="B110" s="248"/>
      <c r="C110" s="250"/>
      <c r="D110" s="254"/>
      <c r="E110" s="245"/>
      <c r="F110" s="246"/>
      <c r="G110" s="247"/>
    </row>
    <row r="111" spans="1:14" s="241" customFormat="1" ht="30" customHeight="1" x14ac:dyDescent="0.15">
      <c r="A111" s="248" t="s">
        <v>257</v>
      </c>
      <c r="B111" s="249" t="s">
        <v>32</v>
      </c>
      <c r="C111" s="250"/>
      <c r="D111" s="251" t="s">
        <v>267</v>
      </c>
      <c r="F111" s="252">
        <v>0</v>
      </c>
      <c r="G111" s="220" t="str">
        <f>IF(AND(ISBLANK(F111),C111="x",$N$8&gt;0),"Attenzione: domanda a risposta obbligatoria",IF(ISBLANK(F111),"",IF(ISNUMBER(F111),IF(F111-INT(F111)=0,"","  Errore ! Inserire un numero intero senza decimali"),"  Errore ! Inserire un numero intero senza decimali")))</f>
        <v/>
      </c>
      <c r="K111" s="253" t="str">
        <f>LEFT(A111,3)</f>
        <v>WLF</v>
      </c>
      <c r="L111" s="253" t="str">
        <f>RIGHT(A111,3)</f>
        <v>468</v>
      </c>
      <c r="M111" s="253" t="str">
        <f>B111</f>
        <v>INT</v>
      </c>
      <c r="N111" s="253">
        <f>IF(ISNUMBER(F111),ROUND(F111,0),"")</f>
        <v>0</v>
      </c>
    </row>
    <row r="112" spans="1:14" s="241" customFormat="1" ht="4.3499999999999996" customHeight="1" x14ac:dyDescent="0.15">
      <c r="A112" s="248"/>
      <c r="B112" s="248"/>
      <c r="C112" s="250"/>
      <c r="D112" s="254"/>
      <c r="E112" s="245"/>
      <c r="F112" s="246"/>
      <c r="G112" s="247"/>
    </row>
    <row r="113" spans="1:14" s="241" customFormat="1" ht="30" customHeight="1" x14ac:dyDescent="0.15">
      <c r="A113" s="248" t="s">
        <v>258</v>
      </c>
      <c r="B113" s="249" t="s">
        <v>32</v>
      </c>
      <c r="C113" s="250"/>
      <c r="D113" s="251" t="s">
        <v>264</v>
      </c>
      <c r="F113" s="252">
        <v>0</v>
      </c>
      <c r="G113" s="220" t="str">
        <f>IF(AND(ISBLANK(F113),C113="x",$N$8&gt;0),"Attenzione: domanda a risposta obbligatoria",IF(ISBLANK(F113),"",IF(ISNUMBER(F113),IF(F113-INT(F113)=0,"","  Errore ! Inserire un numero intero senza decimali"),"  Errore ! Inserire un numero intero senza decimali")))</f>
        <v/>
      </c>
      <c r="K113" s="253" t="str">
        <f>LEFT(A113,3)</f>
        <v>WLF</v>
      </c>
      <c r="L113" s="253" t="str">
        <f>RIGHT(A113,3)</f>
        <v>469</v>
      </c>
      <c r="M113" s="253" t="str">
        <f>B113</f>
        <v>INT</v>
      </c>
      <c r="N113" s="253">
        <f>IF(ISNUMBER(F113),ROUND(F113,0),"")</f>
        <v>0</v>
      </c>
    </row>
    <row r="114" spans="1:14" s="241" customFormat="1" ht="4.3499999999999996" customHeight="1" x14ac:dyDescent="0.15">
      <c r="A114" s="248"/>
      <c r="B114" s="248"/>
      <c r="C114" s="250"/>
      <c r="D114" s="254"/>
      <c r="E114" s="245"/>
      <c r="F114" s="246"/>
      <c r="G114" s="247"/>
    </row>
    <row r="115" spans="1:14" s="241" customFormat="1" ht="30" customHeight="1" x14ac:dyDescent="0.15">
      <c r="A115" s="248" t="s">
        <v>259</v>
      </c>
      <c r="B115" s="249" t="s">
        <v>32</v>
      </c>
      <c r="C115" s="250"/>
      <c r="D115" s="251" t="s">
        <v>265</v>
      </c>
      <c r="F115" s="252">
        <v>0</v>
      </c>
      <c r="G115" s="220" t="str">
        <f>IF(AND(ISBLANK(F115),C115="x",$N$8&gt;0),"Attenzione: domanda a risposta obbligatoria",IF(ISBLANK(F115),"",IF(ISNUMBER(F115),IF(F115-INT(F115)=0,"","  Errore ! Inserire un numero intero senza decimali"),"  Errore ! Inserire un numero intero senza decimali")))</f>
        <v/>
      </c>
      <c r="K115" s="253" t="str">
        <f>LEFT(A115,3)</f>
        <v>WLF</v>
      </c>
      <c r="L115" s="253" t="str">
        <f>RIGHT(A115,3)</f>
        <v>472</v>
      </c>
      <c r="M115" s="253" t="str">
        <f>B115</f>
        <v>INT</v>
      </c>
      <c r="N115" s="253">
        <f>IF(ISNUMBER(F115),ROUND(F115,0),"")</f>
        <v>0</v>
      </c>
    </row>
    <row r="116" spans="1:14" s="241" customFormat="1" ht="4.3499999999999996" customHeight="1" x14ac:dyDescent="0.15">
      <c r="A116" s="248"/>
      <c r="B116" s="248"/>
      <c r="C116" s="250"/>
      <c r="D116" s="254"/>
      <c r="E116" s="245"/>
      <c r="F116" s="246"/>
      <c r="G116" s="247"/>
    </row>
    <row r="117" spans="1:14" s="241" customFormat="1" ht="30" customHeight="1" x14ac:dyDescent="0.15">
      <c r="A117" s="248" t="s">
        <v>260</v>
      </c>
      <c r="B117" s="249" t="s">
        <v>32</v>
      </c>
      <c r="C117" s="250"/>
      <c r="D117" s="251" t="s">
        <v>266</v>
      </c>
      <c r="F117" s="252">
        <v>0</v>
      </c>
      <c r="G117" s="220" t="str">
        <f>IF(AND(ISBLANK(F117),C117="x",$N$8&gt;0),"Attenzione: domanda a risposta obbligatoria",IF(ISBLANK(F117),"",IF(ISNUMBER(F117),IF(F117-INT(F117)=0,"","  Errore ! Inserire un numero intero senza decimali"),"  Errore ! Inserire un numero intero senza decimali")))</f>
        <v/>
      </c>
      <c r="K117" s="253" t="str">
        <f>LEFT(A117,3)</f>
        <v>WLF</v>
      </c>
      <c r="L117" s="253" t="str">
        <f>RIGHT(A117,3)</f>
        <v>471</v>
      </c>
      <c r="M117" s="253" t="str">
        <f>B117</f>
        <v>INT</v>
      </c>
      <c r="N117" s="253">
        <f>IF(ISNUMBER(F117),ROUND(F117,0),"")</f>
        <v>0</v>
      </c>
    </row>
    <row r="118" spans="1:14" s="241" customFormat="1" ht="4.3499999999999996" customHeight="1" x14ac:dyDescent="0.15">
      <c r="A118" s="248"/>
      <c r="B118" s="248"/>
      <c r="D118" s="254"/>
      <c r="E118" s="245"/>
      <c r="F118" s="246"/>
      <c r="G118" s="247"/>
    </row>
    <row r="119" spans="1:14" s="9" customFormat="1" ht="16.5" customHeight="1" x14ac:dyDescent="0.15">
      <c r="A119" s="214" t="s">
        <v>43</v>
      </c>
      <c r="B119" s="214"/>
      <c r="C119" s="214"/>
      <c r="D119" s="215" t="s">
        <v>7</v>
      </c>
      <c r="E119" s="214"/>
      <c r="F119" s="216"/>
      <c r="G119" s="37"/>
    </row>
    <row r="120" spans="1:14" s="9" customFormat="1" ht="4.3499999999999996" customHeight="1" x14ac:dyDescent="0.15">
      <c r="A120" s="23"/>
      <c r="B120" s="23"/>
      <c r="D120" s="22"/>
      <c r="E120" s="11"/>
      <c r="F120" s="18"/>
      <c r="G120" s="37"/>
    </row>
    <row r="121" spans="1:14" s="9" customFormat="1" ht="30" customHeight="1" x14ac:dyDescent="0.15">
      <c r="A121" s="13" t="s">
        <v>56</v>
      </c>
      <c r="B121" s="14" t="s">
        <v>29</v>
      </c>
      <c r="D121" s="8" t="s">
        <v>57</v>
      </c>
      <c r="F121" s="15" t="s">
        <v>425</v>
      </c>
      <c r="G121" s="38" t="str">
        <f>IF(AND(ISBLANK(F121),C121="x",$N$8&gt;0),"Attenzione: domanda a risposta obbligatoria",IF(ISBLANK(F121),"",IF(AND(LEN(F121)=1,OR(UPPER(F121)="N",UPPER(F121)="S")),"",IF(ISBLANK(F121),"","  Errore ! Inserire S o N"))))</f>
        <v/>
      </c>
      <c r="K121" s="16" t="str">
        <f>LEFT(A121,3)</f>
        <v>CPL</v>
      </c>
      <c r="L121" s="16" t="str">
        <f>RIGHT(A121,3)</f>
        <v>194</v>
      </c>
      <c r="M121" s="16" t="str">
        <f>B121</f>
        <v>FLAG</v>
      </c>
      <c r="N121" s="16" t="str">
        <f>IF(AND(LEN(F121)=1,OR(UPPER(F121)="N",UPPER(F121)="S")),UPPER(F121),"")</f>
        <v>S</v>
      </c>
    </row>
    <row r="122" spans="1:14" s="9" customFormat="1" ht="4.3499999999999996" customHeight="1" x14ac:dyDescent="0.15">
      <c r="A122" s="23"/>
      <c r="B122" s="23"/>
      <c r="D122" s="22"/>
      <c r="E122" s="11"/>
      <c r="F122" s="18"/>
      <c r="G122" s="37"/>
    </row>
    <row r="123" spans="1:14" ht="30" customHeight="1" x14ac:dyDescent="0.2">
      <c r="A123" s="13" t="s">
        <v>44</v>
      </c>
      <c r="B123" s="14" t="s">
        <v>29</v>
      </c>
      <c r="C123" s="9"/>
      <c r="D123" s="8" t="s">
        <v>45</v>
      </c>
      <c r="E123" s="9"/>
      <c r="F123" s="15" t="s">
        <v>426</v>
      </c>
      <c r="G123" s="38" t="str">
        <f>IF(OR(ISBLANK(F123),F123="Singola",F123="Associata"),"","  Errore ! Inserire Singola o Associata")</f>
        <v/>
      </c>
      <c r="H123" s="9"/>
      <c r="I123" s="9"/>
      <c r="J123" s="9"/>
      <c r="K123" s="16" t="str">
        <f>LEFT(A123,3)</f>
        <v>CPL</v>
      </c>
      <c r="L123" s="16" t="str">
        <f>RIGHT(A123,3)</f>
        <v>147</v>
      </c>
      <c r="M123" s="16" t="str">
        <f>B123</f>
        <v>FLAG</v>
      </c>
      <c r="N123" s="16" t="str">
        <f>IF(F123="singola","S",IF(F123="associata","N",""))</f>
        <v>S</v>
      </c>
    </row>
    <row r="124" spans="1:14" s="9" customFormat="1" ht="4.3499999999999996" customHeight="1" x14ac:dyDescent="0.15">
      <c r="A124" s="23"/>
      <c r="B124" s="23"/>
      <c r="D124" s="22"/>
      <c r="E124" s="11"/>
      <c r="F124" s="18"/>
      <c r="G124" s="37"/>
    </row>
    <row r="125" spans="1:14" ht="30" customHeight="1" x14ac:dyDescent="0.2">
      <c r="A125" s="13" t="s">
        <v>58</v>
      </c>
      <c r="B125" s="14" t="s">
        <v>35</v>
      </c>
      <c r="C125" s="9"/>
      <c r="D125" s="25" t="s">
        <v>148</v>
      </c>
      <c r="E125" s="9"/>
      <c r="F125" s="219">
        <v>0.18190000000000001</v>
      </c>
      <c r="G125" s="220" t="str">
        <f>IF(AND(ISBLANK(F125),C125="x",$N$8&gt;0),"Attenzione: domanda a risposta obbligatoria",IF(ISBLANK(F125),"",IF(ISNUMBER(F125),IF(F125-ROUND(F125,4)=0,"","  Errore ! Inserire una % con al massimo due valori decimali"),"  Errore ! Inserire una % con al massimo due valori decimali")))</f>
        <v/>
      </c>
      <c r="H125" s="9"/>
      <c r="I125" s="9"/>
      <c r="J125" s="9"/>
      <c r="K125" s="16" t="str">
        <f>LEFT(A125,3)</f>
        <v>CPL</v>
      </c>
      <c r="L125" s="16" t="str">
        <f>RIGHT(A125,3)</f>
        <v>182</v>
      </c>
      <c r="M125" s="16" t="str">
        <f>B125</f>
        <v>PERC</v>
      </c>
      <c r="N125" s="16">
        <f>IF(ISNUMBER(F125),ROUND(F125,4)*100,"")</f>
        <v>18.190000000000001</v>
      </c>
    </row>
    <row r="126" spans="1:14" s="9" customFormat="1" ht="4.3499999999999996" customHeight="1" x14ac:dyDescent="0.15">
      <c r="A126" s="23"/>
      <c r="B126" s="23"/>
      <c r="D126" s="22"/>
      <c r="E126" s="11"/>
      <c r="F126" s="18"/>
      <c r="G126" s="37"/>
    </row>
    <row r="127" spans="1:14" ht="16.5" customHeight="1" x14ac:dyDescent="0.25">
      <c r="A127" s="214" t="s">
        <v>46</v>
      </c>
      <c r="B127" s="214"/>
      <c r="C127" s="214"/>
      <c r="D127" s="215" t="s">
        <v>47</v>
      </c>
      <c r="E127" s="214"/>
      <c r="F127" s="216"/>
      <c r="G127" s="53"/>
      <c r="H127" s="9"/>
      <c r="I127" s="9"/>
      <c r="J127" s="9"/>
      <c r="K127" s="9"/>
      <c r="L127" s="9"/>
      <c r="M127" s="9"/>
      <c r="N127" s="9"/>
    </row>
    <row r="128" spans="1:14" s="9" customFormat="1" ht="4.3499999999999996" customHeight="1" x14ac:dyDescent="0.15">
      <c r="A128" s="23"/>
      <c r="B128" s="23"/>
      <c r="D128" s="22"/>
      <c r="E128" s="11"/>
      <c r="F128" s="18"/>
      <c r="G128" s="37"/>
    </row>
    <row r="129" spans="1:14" ht="15" customHeight="1" x14ac:dyDescent="0.25">
      <c r="A129" s="13" t="s">
        <v>48</v>
      </c>
      <c r="B129" s="13" t="s">
        <v>15</v>
      </c>
      <c r="C129" s="9"/>
      <c r="D129" s="11" t="s">
        <v>49</v>
      </c>
      <c r="E129" s="9"/>
      <c r="F129" s="12"/>
      <c r="G129" s="53"/>
      <c r="H129" s="9"/>
      <c r="I129" s="9"/>
      <c r="J129" s="9"/>
      <c r="K129" s="16" t="str">
        <f>LEFT(A129,3)</f>
        <v>INF</v>
      </c>
      <c r="L129" s="16" t="str">
        <f>RIGHT(A129,3)</f>
        <v>209</v>
      </c>
      <c r="M129" s="16" t="str">
        <f>B129</f>
        <v>NOTE</v>
      </c>
      <c r="N129" s="9" t="str">
        <f>IF(ISBLANK(D130),"",LEFT(D130,1500))</f>
        <v/>
      </c>
    </row>
    <row r="130" spans="1:14" ht="45" customHeight="1" x14ac:dyDescent="0.2">
      <c r="A130" s="223"/>
      <c r="B130" s="223"/>
      <c r="C130" s="9"/>
      <c r="D130" s="307"/>
      <c r="E130" s="308"/>
      <c r="F130" s="309"/>
      <c r="G130" s="38" t="str">
        <f>IF(LEN(D130)&gt;1500,"Attenzione, è stato superato il numero massimo di 1500 caratteri","")</f>
        <v/>
      </c>
      <c r="H130" s="9"/>
      <c r="I130" s="9"/>
      <c r="J130" s="9"/>
      <c r="K130" s="9"/>
      <c r="L130" s="9"/>
      <c r="M130" s="9"/>
      <c r="N130" s="9"/>
    </row>
    <row r="131" spans="1:14" s="9" customFormat="1" ht="4.3499999999999996" customHeight="1" x14ac:dyDescent="0.15">
      <c r="A131" s="23"/>
      <c r="B131" s="23"/>
      <c r="D131" s="22"/>
      <c r="E131" s="11"/>
      <c r="F131" s="18"/>
      <c r="G131" s="37"/>
    </row>
    <row r="132" spans="1:14" ht="15" customHeight="1" x14ac:dyDescent="0.25">
      <c r="A132" s="13" t="s">
        <v>50</v>
      </c>
      <c r="B132" s="13" t="s">
        <v>15</v>
      </c>
      <c r="C132" s="9"/>
      <c r="D132" s="11" t="s">
        <v>51</v>
      </c>
      <c r="E132" s="9"/>
      <c r="F132" s="12"/>
      <c r="G132" s="53"/>
      <c r="H132" s="9"/>
      <c r="I132" s="9"/>
      <c r="J132" s="9"/>
      <c r="K132" s="16" t="str">
        <f>LEFT(A132,3)</f>
        <v>INF</v>
      </c>
      <c r="L132" s="16" t="str">
        <f>RIGHT(A132,3)</f>
        <v>127</v>
      </c>
      <c r="M132" s="16" t="str">
        <f>B132</f>
        <v>NOTE</v>
      </c>
      <c r="N132" s="9" t="str">
        <f>IF(ISBLANK(D133),"",LEFT(D133,1500))</f>
        <v/>
      </c>
    </row>
    <row r="133" spans="1:14" ht="45" customHeight="1" x14ac:dyDescent="0.2">
      <c r="A133" s="223"/>
      <c r="B133" s="223"/>
      <c r="C133" s="9"/>
      <c r="D133" s="307"/>
      <c r="E133" s="308"/>
      <c r="F133" s="309"/>
      <c r="G133" s="38" t="str">
        <f>IF(LEN(D133)&gt;1500,"Attenzione, è stato superato il numero massimo di 1500 caratteri","")</f>
        <v/>
      </c>
      <c r="H133" s="9"/>
      <c r="I133" s="9"/>
      <c r="J133" s="9"/>
      <c r="K133" s="32"/>
      <c r="L133" s="9"/>
      <c r="M133" s="9"/>
      <c r="N133" s="9"/>
    </row>
    <row r="134" spans="1:14" s="293" customFormat="1" x14ac:dyDescent="0.2">
      <c r="A134" s="292"/>
      <c r="B134" s="292"/>
      <c r="F134" s="294"/>
      <c r="G134" s="295"/>
    </row>
    <row r="135" spans="1:14" s="293" customFormat="1" x14ac:dyDescent="0.2">
      <c r="A135" s="13" t="s">
        <v>405</v>
      </c>
      <c r="B135" s="13" t="s">
        <v>15</v>
      </c>
      <c r="C135" s="288"/>
      <c r="D135" s="11" t="s">
        <v>406</v>
      </c>
      <c r="F135" s="47"/>
      <c r="G135" s="296"/>
      <c r="H135" s="48"/>
      <c r="I135" s="48"/>
      <c r="J135" s="48"/>
      <c r="K135" s="49" t="str">
        <f>LEFT(A135,3)</f>
        <v>INF</v>
      </c>
      <c r="L135" s="49" t="str">
        <f>RIGHT(A135,3)</f>
        <v>522</v>
      </c>
      <c r="M135" s="49" t="str">
        <f>B135</f>
        <v>NOTE</v>
      </c>
      <c r="N135" s="9" t="str">
        <f>IF(ISBLANK(D136),"",LEFT(D136,1500))</f>
        <v>non vi sono importi non rilevanti al fine della verifica del limite</v>
      </c>
    </row>
    <row r="136" spans="1:14" s="293" customFormat="1" ht="45" customHeight="1" x14ac:dyDescent="0.2">
      <c r="A136" s="297"/>
      <c r="B136" s="297"/>
      <c r="D136" s="315" t="s">
        <v>427</v>
      </c>
      <c r="E136" s="316"/>
      <c r="F136" s="317"/>
      <c r="G136" s="298" t="str">
        <f>IF(LEN(D136)&gt;1500,"Attenzione, è stato superato il numero massimo di 1500 caratteri","")</f>
        <v/>
      </c>
      <c r="K136" s="32" t="s">
        <v>16</v>
      </c>
    </row>
    <row r="137" spans="1:14" s="57" customFormat="1" ht="24.95" customHeight="1" x14ac:dyDescent="0.2">
      <c r="A137" s="229" t="s">
        <v>418</v>
      </c>
      <c r="B137" s="230"/>
      <c r="C137" s="231"/>
      <c r="D137" s="231"/>
      <c r="E137" s="231"/>
      <c r="F137" s="231"/>
    </row>
    <row r="138" spans="1:14" x14ac:dyDescent="0.2">
      <c r="A138" s="255" t="s">
        <v>370</v>
      </c>
    </row>
    <row r="139" spans="1:14" s="57" customFormat="1" ht="24.95" customHeight="1" x14ac:dyDescent="0.2">
      <c r="A139" s="229" t="s">
        <v>419</v>
      </c>
      <c r="B139" s="230"/>
      <c r="C139" s="231"/>
      <c r="D139" s="231"/>
      <c r="E139" s="231"/>
      <c r="F139" s="231"/>
    </row>
    <row r="140" spans="1:14" s="57" customFormat="1" ht="24.95" customHeight="1" x14ac:dyDescent="0.2">
      <c r="A140" s="229" t="s">
        <v>420</v>
      </c>
      <c r="B140" s="230"/>
      <c r="C140" s="231"/>
      <c r="D140" s="231"/>
      <c r="E140" s="231"/>
      <c r="F140" s="231"/>
    </row>
    <row r="141" spans="1:14" x14ac:dyDescent="0.2">
      <c r="A141" s="255" t="s">
        <v>365</v>
      </c>
    </row>
    <row r="142" spans="1:14" s="57" customFormat="1" ht="24.95" customHeight="1" x14ac:dyDescent="0.2">
      <c r="A142" s="229" t="s">
        <v>421</v>
      </c>
      <c r="B142" s="230"/>
      <c r="C142" s="231"/>
      <c r="D142" s="231"/>
      <c r="E142" s="231"/>
      <c r="F142" s="231"/>
    </row>
    <row r="143" spans="1:14" s="57" customFormat="1" ht="24.95" customHeight="1" x14ac:dyDescent="0.2">
      <c r="A143" s="229" t="s">
        <v>422</v>
      </c>
      <c r="B143" s="230"/>
      <c r="C143" s="231"/>
      <c r="D143" s="231"/>
      <c r="E143" s="231"/>
      <c r="F143" s="231"/>
    </row>
    <row r="144" spans="1:14" x14ac:dyDescent="0.2">
      <c r="A144" s="255" t="s">
        <v>366</v>
      </c>
    </row>
  </sheetData>
  <sheetProtection algorithmName="SHA-512" hashValue="xBl076uK+BY4sDinOmk9yyAR8zXaFj6HU3iicrR1e7xb85XNWslGce6pRfhuPPj7iot3M5J6R3YJeNMKYooX7A==" saltValue="yMX/9AAYqShgdomlEHIjQA==" spinCount="100000" sheet="1" formatColumns="0" selectLockedCells="1"/>
  <dataConsolidate/>
  <mergeCells count="5">
    <mergeCell ref="D133:F133"/>
    <mergeCell ref="D136:F136"/>
    <mergeCell ref="G2:G3"/>
    <mergeCell ref="G5:G6"/>
    <mergeCell ref="D130:F130"/>
  </mergeCells>
  <dataValidations count="8">
    <dataValidation type="list" showInputMessage="1" showErrorMessage="1" errorTitle="Errore di digitazione" error="Digitare 'Singola' o 'Associata' o lasciare in bianco" sqref="F123 IS123 SO123 ACK123 AMG123 AWC123 BFY123 BPU123 BZQ123 CJM123 CTI123 DDE123 DNA123 DWW123 EGS123 EQO123 FAK123 FKG123 FUC123 GDY123 GNU123 GXQ123 HHM123 HRI123 IBE123 ILA123 IUW123 JES123 JOO123 JYK123 KIG123 KSC123 LBY123 LLU123 LVQ123 MFM123 MPI123 MZE123 NJA123 NSW123 OCS123 OMO123 OWK123 PGG123 PQC123 PZY123 QJU123 QTQ123 RDM123 RNI123 RXE123 SHA123 SQW123 TAS123 TKO123 TUK123 UEG123 UOC123 UXY123 VHU123 VRQ123 WBM123 WLI123 WVE123 F65662 IS65662 SO65662 ACK65662 AMG65662 AWC65662 BFY65662 BPU65662 BZQ65662 CJM65662 CTI65662 DDE65662 DNA65662 DWW65662 EGS65662 EQO65662 FAK65662 FKG65662 FUC65662 GDY65662 GNU65662 GXQ65662 HHM65662 HRI65662 IBE65662 ILA65662 IUW65662 JES65662 JOO65662 JYK65662 KIG65662 KSC65662 LBY65662 LLU65662 LVQ65662 MFM65662 MPI65662 MZE65662 NJA65662 NSW65662 OCS65662 OMO65662 OWK65662 PGG65662 PQC65662 PZY65662 QJU65662 QTQ65662 RDM65662 RNI65662 RXE65662 SHA65662 SQW65662 TAS65662 TKO65662 TUK65662 UEG65662 UOC65662 UXY65662 VHU65662 VRQ65662 WBM65662 WLI65662 WVE65662 F131198 IS131198 SO131198 ACK131198 AMG131198 AWC131198 BFY131198 BPU131198 BZQ131198 CJM131198 CTI131198 DDE131198 DNA131198 DWW131198 EGS131198 EQO131198 FAK131198 FKG131198 FUC131198 GDY131198 GNU131198 GXQ131198 HHM131198 HRI131198 IBE131198 ILA131198 IUW131198 JES131198 JOO131198 JYK131198 KIG131198 KSC131198 LBY131198 LLU131198 LVQ131198 MFM131198 MPI131198 MZE131198 NJA131198 NSW131198 OCS131198 OMO131198 OWK131198 PGG131198 PQC131198 PZY131198 QJU131198 QTQ131198 RDM131198 RNI131198 RXE131198 SHA131198 SQW131198 TAS131198 TKO131198 TUK131198 UEG131198 UOC131198 UXY131198 VHU131198 VRQ131198 WBM131198 WLI131198 WVE131198 F196734 IS196734 SO196734 ACK196734 AMG196734 AWC196734 BFY196734 BPU196734 BZQ196734 CJM196734 CTI196734 DDE196734 DNA196734 DWW196734 EGS196734 EQO196734 FAK196734 FKG196734 FUC196734 GDY196734 GNU196734 GXQ196734 HHM196734 HRI196734 IBE196734 ILA196734 IUW196734 JES196734 JOO196734 JYK196734 KIG196734 KSC196734 LBY196734 LLU196734 LVQ196734 MFM196734 MPI196734 MZE196734 NJA196734 NSW196734 OCS196734 OMO196734 OWK196734 PGG196734 PQC196734 PZY196734 QJU196734 QTQ196734 RDM196734 RNI196734 RXE196734 SHA196734 SQW196734 TAS196734 TKO196734 TUK196734 UEG196734 UOC196734 UXY196734 VHU196734 VRQ196734 WBM196734 WLI196734 WVE196734 F262270 IS262270 SO262270 ACK262270 AMG262270 AWC262270 BFY262270 BPU262270 BZQ262270 CJM262270 CTI262270 DDE262270 DNA262270 DWW262270 EGS262270 EQO262270 FAK262270 FKG262270 FUC262270 GDY262270 GNU262270 GXQ262270 HHM262270 HRI262270 IBE262270 ILA262270 IUW262270 JES262270 JOO262270 JYK262270 KIG262270 KSC262270 LBY262270 LLU262270 LVQ262270 MFM262270 MPI262270 MZE262270 NJA262270 NSW262270 OCS262270 OMO262270 OWK262270 PGG262270 PQC262270 PZY262270 QJU262270 QTQ262270 RDM262270 RNI262270 RXE262270 SHA262270 SQW262270 TAS262270 TKO262270 TUK262270 UEG262270 UOC262270 UXY262270 VHU262270 VRQ262270 WBM262270 WLI262270 WVE262270 F327806 IS327806 SO327806 ACK327806 AMG327806 AWC327806 BFY327806 BPU327806 BZQ327806 CJM327806 CTI327806 DDE327806 DNA327806 DWW327806 EGS327806 EQO327806 FAK327806 FKG327806 FUC327806 GDY327806 GNU327806 GXQ327806 HHM327806 HRI327806 IBE327806 ILA327806 IUW327806 JES327806 JOO327806 JYK327806 KIG327806 KSC327806 LBY327806 LLU327806 LVQ327806 MFM327806 MPI327806 MZE327806 NJA327806 NSW327806 OCS327806 OMO327806 OWK327806 PGG327806 PQC327806 PZY327806 QJU327806 QTQ327806 RDM327806 RNI327806 RXE327806 SHA327806 SQW327806 TAS327806 TKO327806 TUK327806 UEG327806 UOC327806 UXY327806 VHU327806 VRQ327806 WBM327806 WLI327806 WVE327806 F393342 IS393342 SO393342 ACK393342 AMG393342 AWC393342 BFY393342 BPU393342 BZQ393342 CJM393342 CTI393342 DDE393342 DNA393342 DWW393342 EGS393342 EQO393342 FAK393342 FKG393342 FUC393342 GDY393342 GNU393342 GXQ393342 HHM393342 HRI393342 IBE393342 ILA393342 IUW393342 JES393342 JOO393342 JYK393342 KIG393342 KSC393342 LBY393342 LLU393342 LVQ393342 MFM393342 MPI393342 MZE393342 NJA393342 NSW393342 OCS393342 OMO393342 OWK393342 PGG393342 PQC393342 PZY393342 QJU393342 QTQ393342 RDM393342 RNI393342 RXE393342 SHA393342 SQW393342 TAS393342 TKO393342 TUK393342 UEG393342 UOC393342 UXY393342 VHU393342 VRQ393342 WBM393342 WLI393342 WVE393342 F458878 IS458878 SO458878 ACK458878 AMG458878 AWC458878 BFY458878 BPU458878 BZQ458878 CJM458878 CTI458878 DDE458878 DNA458878 DWW458878 EGS458878 EQO458878 FAK458878 FKG458878 FUC458878 GDY458878 GNU458878 GXQ458878 HHM458878 HRI458878 IBE458878 ILA458878 IUW458878 JES458878 JOO458878 JYK458878 KIG458878 KSC458878 LBY458878 LLU458878 LVQ458878 MFM458878 MPI458878 MZE458878 NJA458878 NSW458878 OCS458878 OMO458878 OWK458878 PGG458878 PQC458878 PZY458878 QJU458878 QTQ458878 RDM458878 RNI458878 RXE458878 SHA458878 SQW458878 TAS458878 TKO458878 TUK458878 UEG458878 UOC458878 UXY458878 VHU458878 VRQ458878 WBM458878 WLI458878 WVE458878 F524414 IS524414 SO524414 ACK524414 AMG524414 AWC524414 BFY524414 BPU524414 BZQ524414 CJM524414 CTI524414 DDE524414 DNA524414 DWW524414 EGS524414 EQO524414 FAK524414 FKG524414 FUC524414 GDY524414 GNU524414 GXQ524414 HHM524414 HRI524414 IBE524414 ILA524414 IUW524414 JES524414 JOO524414 JYK524414 KIG524414 KSC524414 LBY524414 LLU524414 LVQ524414 MFM524414 MPI524414 MZE524414 NJA524414 NSW524414 OCS524414 OMO524414 OWK524414 PGG524414 PQC524414 PZY524414 QJU524414 QTQ524414 RDM524414 RNI524414 RXE524414 SHA524414 SQW524414 TAS524414 TKO524414 TUK524414 UEG524414 UOC524414 UXY524414 VHU524414 VRQ524414 WBM524414 WLI524414 WVE524414 F589950 IS589950 SO589950 ACK589950 AMG589950 AWC589950 BFY589950 BPU589950 BZQ589950 CJM589950 CTI589950 DDE589950 DNA589950 DWW589950 EGS589950 EQO589950 FAK589950 FKG589950 FUC589950 GDY589950 GNU589950 GXQ589950 HHM589950 HRI589950 IBE589950 ILA589950 IUW589950 JES589950 JOO589950 JYK589950 KIG589950 KSC589950 LBY589950 LLU589950 LVQ589950 MFM589950 MPI589950 MZE589950 NJA589950 NSW589950 OCS589950 OMO589950 OWK589950 PGG589950 PQC589950 PZY589950 QJU589950 QTQ589950 RDM589950 RNI589950 RXE589950 SHA589950 SQW589950 TAS589950 TKO589950 TUK589950 UEG589950 UOC589950 UXY589950 VHU589950 VRQ589950 WBM589950 WLI589950 WVE589950 F655486 IS655486 SO655486 ACK655486 AMG655486 AWC655486 BFY655486 BPU655486 BZQ655486 CJM655486 CTI655486 DDE655486 DNA655486 DWW655486 EGS655486 EQO655486 FAK655486 FKG655486 FUC655486 GDY655486 GNU655486 GXQ655486 HHM655486 HRI655486 IBE655486 ILA655486 IUW655486 JES655486 JOO655486 JYK655486 KIG655486 KSC655486 LBY655486 LLU655486 LVQ655486 MFM655486 MPI655486 MZE655486 NJA655486 NSW655486 OCS655486 OMO655486 OWK655486 PGG655486 PQC655486 PZY655486 QJU655486 QTQ655486 RDM655486 RNI655486 RXE655486 SHA655486 SQW655486 TAS655486 TKO655486 TUK655486 UEG655486 UOC655486 UXY655486 VHU655486 VRQ655486 WBM655486 WLI655486 WVE655486 F721022 IS721022 SO721022 ACK721022 AMG721022 AWC721022 BFY721022 BPU721022 BZQ721022 CJM721022 CTI721022 DDE721022 DNA721022 DWW721022 EGS721022 EQO721022 FAK721022 FKG721022 FUC721022 GDY721022 GNU721022 GXQ721022 HHM721022 HRI721022 IBE721022 ILA721022 IUW721022 JES721022 JOO721022 JYK721022 KIG721022 KSC721022 LBY721022 LLU721022 LVQ721022 MFM721022 MPI721022 MZE721022 NJA721022 NSW721022 OCS721022 OMO721022 OWK721022 PGG721022 PQC721022 PZY721022 QJU721022 QTQ721022 RDM721022 RNI721022 RXE721022 SHA721022 SQW721022 TAS721022 TKO721022 TUK721022 UEG721022 UOC721022 UXY721022 VHU721022 VRQ721022 WBM721022 WLI721022 WVE721022 F786558 IS786558 SO786558 ACK786558 AMG786558 AWC786558 BFY786558 BPU786558 BZQ786558 CJM786558 CTI786558 DDE786558 DNA786558 DWW786558 EGS786558 EQO786558 FAK786558 FKG786558 FUC786558 GDY786558 GNU786558 GXQ786558 HHM786558 HRI786558 IBE786558 ILA786558 IUW786558 JES786558 JOO786558 JYK786558 KIG786558 KSC786558 LBY786558 LLU786558 LVQ786558 MFM786558 MPI786558 MZE786558 NJA786558 NSW786558 OCS786558 OMO786558 OWK786558 PGG786558 PQC786558 PZY786558 QJU786558 QTQ786558 RDM786558 RNI786558 RXE786558 SHA786558 SQW786558 TAS786558 TKO786558 TUK786558 UEG786558 UOC786558 UXY786558 VHU786558 VRQ786558 WBM786558 WLI786558 WVE786558 F852094 IS852094 SO852094 ACK852094 AMG852094 AWC852094 BFY852094 BPU852094 BZQ852094 CJM852094 CTI852094 DDE852094 DNA852094 DWW852094 EGS852094 EQO852094 FAK852094 FKG852094 FUC852094 GDY852094 GNU852094 GXQ852094 HHM852094 HRI852094 IBE852094 ILA852094 IUW852094 JES852094 JOO852094 JYK852094 KIG852094 KSC852094 LBY852094 LLU852094 LVQ852094 MFM852094 MPI852094 MZE852094 NJA852094 NSW852094 OCS852094 OMO852094 OWK852094 PGG852094 PQC852094 PZY852094 QJU852094 QTQ852094 RDM852094 RNI852094 RXE852094 SHA852094 SQW852094 TAS852094 TKO852094 TUK852094 UEG852094 UOC852094 UXY852094 VHU852094 VRQ852094 WBM852094 WLI852094 WVE852094 F917630 IS917630 SO917630 ACK917630 AMG917630 AWC917630 BFY917630 BPU917630 BZQ917630 CJM917630 CTI917630 DDE917630 DNA917630 DWW917630 EGS917630 EQO917630 FAK917630 FKG917630 FUC917630 GDY917630 GNU917630 GXQ917630 HHM917630 HRI917630 IBE917630 ILA917630 IUW917630 JES917630 JOO917630 JYK917630 KIG917630 KSC917630 LBY917630 LLU917630 LVQ917630 MFM917630 MPI917630 MZE917630 NJA917630 NSW917630 OCS917630 OMO917630 OWK917630 PGG917630 PQC917630 PZY917630 QJU917630 QTQ917630 RDM917630 RNI917630 RXE917630 SHA917630 SQW917630 TAS917630 TKO917630 TUK917630 UEG917630 UOC917630 UXY917630 VHU917630 VRQ917630 WBM917630 WLI917630 WVE917630 F983166 IS983166 SO983166 ACK983166 AMG983166 AWC983166 BFY983166 BPU983166 BZQ983166 CJM983166 CTI983166 DDE983166 DNA983166 DWW983166 EGS983166 EQO983166 FAK983166 FKG983166 FUC983166 GDY983166 GNU983166 GXQ983166 HHM983166 HRI983166 IBE983166 ILA983166 IUW983166 JES983166 JOO983166 JYK983166 KIG983166 KSC983166 LBY983166 LLU983166 LVQ983166 MFM983166 MPI983166 MZE983166 NJA983166 NSW983166 OCS983166 OMO983166 OWK983166 PGG983166 PQC983166 PZY983166 QJU983166 QTQ983166 RDM983166 RNI983166 RXE983166 SHA983166 SQW983166 TAS983166 TKO983166 TUK983166 UEG983166 UOC983166 UXY983166 VHU983166 VRQ983166 WBM983166 WLI983166 WVE983166" xr:uid="{00000000-0002-0000-1A00-000000000000}">
      <formula1>"Singola,Associata"</formula1>
    </dataValidation>
    <dataValidation type="list" allowBlank="1" showDropDown="1" showInputMessage="1" showErrorMessage="1" errorTitle="Errore di digitazione" error="Digitare 'S' o 'N' o lasciare in bianco" sqref="F121 IS121 SO121 ACK121 AMG121 AWC121 BFY121 BPU121 BZQ121 CJM121 CTI121 DDE121 DNA121 DWW121 EGS121 EQO121 FAK121 FKG121 FUC121 GDY121 GNU121 GXQ121 HHM121 HRI121 IBE121 ILA121 IUW121 JES121 JOO121 JYK121 KIG121 KSC121 LBY121 LLU121 LVQ121 MFM121 MPI121 MZE121 NJA121 NSW121 OCS121 OMO121 OWK121 PGG121 PQC121 PZY121 QJU121 QTQ121 RDM121 RNI121 RXE121 SHA121 SQW121 TAS121 TKO121 TUK121 UEG121 UOC121 UXY121 VHU121 VRQ121 WBM121 WLI121 WVE121 F65660 IS65660 SO65660 ACK65660 AMG65660 AWC65660 BFY65660 BPU65660 BZQ65660 CJM65660 CTI65660 DDE65660 DNA65660 DWW65660 EGS65660 EQO65660 FAK65660 FKG65660 FUC65660 GDY65660 GNU65660 GXQ65660 HHM65660 HRI65660 IBE65660 ILA65660 IUW65660 JES65660 JOO65660 JYK65660 KIG65660 KSC65660 LBY65660 LLU65660 LVQ65660 MFM65660 MPI65660 MZE65660 NJA65660 NSW65660 OCS65660 OMO65660 OWK65660 PGG65660 PQC65660 PZY65660 QJU65660 QTQ65660 RDM65660 RNI65660 RXE65660 SHA65660 SQW65660 TAS65660 TKO65660 TUK65660 UEG65660 UOC65660 UXY65660 VHU65660 VRQ65660 WBM65660 WLI65660 WVE65660 F131196 IS131196 SO131196 ACK131196 AMG131196 AWC131196 BFY131196 BPU131196 BZQ131196 CJM131196 CTI131196 DDE131196 DNA131196 DWW131196 EGS131196 EQO131196 FAK131196 FKG131196 FUC131196 GDY131196 GNU131196 GXQ131196 HHM131196 HRI131196 IBE131196 ILA131196 IUW131196 JES131196 JOO131196 JYK131196 KIG131196 KSC131196 LBY131196 LLU131196 LVQ131196 MFM131196 MPI131196 MZE131196 NJA131196 NSW131196 OCS131196 OMO131196 OWK131196 PGG131196 PQC131196 PZY131196 QJU131196 QTQ131196 RDM131196 RNI131196 RXE131196 SHA131196 SQW131196 TAS131196 TKO131196 TUK131196 UEG131196 UOC131196 UXY131196 VHU131196 VRQ131196 WBM131196 WLI131196 WVE131196 F196732 IS196732 SO196732 ACK196732 AMG196732 AWC196732 BFY196732 BPU196732 BZQ196732 CJM196732 CTI196732 DDE196732 DNA196732 DWW196732 EGS196732 EQO196732 FAK196732 FKG196732 FUC196732 GDY196732 GNU196732 GXQ196732 HHM196732 HRI196732 IBE196732 ILA196732 IUW196732 JES196732 JOO196732 JYK196732 KIG196732 KSC196732 LBY196732 LLU196732 LVQ196732 MFM196732 MPI196732 MZE196732 NJA196732 NSW196732 OCS196732 OMO196732 OWK196732 PGG196732 PQC196732 PZY196732 QJU196732 QTQ196732 RDM196732 RNI196732 RXE196732 SHA196732 SQW196732 TAS196732 TKO196732 TUK196732 UEG196732 UOC196732 UXY196732 VHU196732 VRQ196732 WBM196732 WLI196732 WVE196732 F262268 IS262268 SO262268 ACK262268 AMG262268 AWC262268 BFY262268 BPU262268 BZQ262268 CJM262268 CTI262268 DDE262268 DNA262268 DWW262268 EGS262268 EQO262268 FAK262268 FKG262268 FUC262268 GDY262268 GNU262268 GXQ262268 HHM262268 HRI262268 IBE262268 ILA262268 IUW262268 JES262268 JOO262268 JYK262268 KIG262268 KSC262268 LBY262268 LLU262268 LVQ262268 MFM262268 MPI262268 MZE262268 NJA262268 NSW262268 OCS262268 OMO262268 OWK262268 PGG262268 PQC262268 PZY262268 QJU262268 QTQ262268 RDM262268 RNI262268 RXE262268 SHA262268 SQW262268 TAS262268 TKO262268 TUK262268 UEG262268 UOC262268 UXY262268 VHU262268 VRQ262268 WBM262268 WLI262268 WVE262268 F327804 IS327804 SO327804 ACK327804 AMG327804 AWC327804 BFY327804 BPU327804 BZQ327804 CJM327804 CTI327804 DDE327804 DNA327804 DWW327804 EGS327804 EQO327804 FAK327804 FKG327804 FUC327804 GDY327804 GNU327804 GXQ327804 HHM327804 HRI327804 IBE327804 ILA327804 IUW327804 JES327804 JOO327804 JYK327804 KIG327804 KSC327804 LBY327804 LLU327804 LVQ327804 MFM327804 MPI327804 MZE327804 NJA327804 NSW327804 OCS327804 OMO327804 OWK327804 PGG327804 PQC327804 PZY327804 QJU327804 QTQ327804 RDM327804 RNI327804 RXE327804 SHA327804 SQW327804 TAS327804 TKO327804 TUK327804 UEG327804 UOC327804 UXY327804 VHU327804 VRQ327804 WBM327804 WLI327804 WVE327804 F393340 IS393340 SO393340 ACK393340 AMG393340 AWC393340 BFY393340 BPU393340 BZQ393340 CJM393340 CTI393340 DDE393340 DNA393340 DWW393340 EGS393340 EQO393340 FAK393340 FKG393340 FUC393340 GDY393340 GNU393340 GXQ393340 HHM393340 HRI393340 IBE393340 ILA393340 IUW393340 JES393340 JOO393340 JYK393340 KIG393340 KSC393340 LBY393340 LLU393340 LVQ393340 MFM393340 MPI393340 MZE393340 NJA393340 NSW393340 OCS393340 OMO393340 OWK393340 PGG393340 PQC393340 PZY393340 QJU393340 QTQ393340 RDM393340 RNI393340 RXE393340 SHA393340 SQW393340 TAS393340 TKO393340 TUK393340 UEG393340 UOC393340 UXY393340 VHU393340 VRQ393340 WBM393340 WLI393340 WVE393340 F458876 IS458876 SO458876 ACK458876 AMG458876 AWC458876 BFY458876 BPU458876 BZQ458876 CJM458876 CTI458876 DDE458876 DNA458876 DWW458876 EGS458876 EQO458876 FAK458876 FKG458876 FUC458876 GDY458876 GNU458876 GXQ458876 HHM458876 HRI458876 IBE458876 ILA458876 IUW458876 JES458876 JOO458876 JYK458876 KIG458876 KSC458876 LBY458876 LLU458876 LVQ458876 MFM458876 MPI458876 MZE458876 NJA458876 NSW458876 OCS458876 OMO458876 OWK458876 PGG458876 PQC458876 PZY458876 QJU458876 QTQ458876 RDM458876 RNI458876 RXE458876 SHA458876 SQW458876 TAS458876 TKO458876 TUK458876 UEG458876 UOC458876 UXY458876 VHU458876 VRQ458876 WBM458876 WLI458876 WVE458876 F524412 IS524412 SO524412 ACK524412 AMG524412 AWC524412 BFY524412 BPU524412 BZQ524412 CJM524412 CTI524412 DDE524412 DNA524412 DWW524412 EGS524412 EQO524412 FAK524412 FKG524412 FUC524412 GDY524412 GNU524412 GXQ524412 HHM524412 HRI524412 IBE524412 ILA524412 IUW524412 JES524412 JOO524412 JYK524412 KIG524412 KSC524412 LBY524412 LLU524412 LVQ524412 MFM524412 MPI524412 MZE524412 NJA524412 NSW524412 OCS524412 OMO524412 OWK524412 PGG524412 PQC524412 PZY524412 QJU524412 QTQ524412 RDM524412 RNI524412 RXE524412 SHA524412 SQW524412 TAS524412 TKO524412 TUK524412 UEG524412 UOC524412 UXY524412 VHU524412 VRQ524412 WBM524412 WLI524412 WVE524412 F589948 IS589948 SO589948 ACK589948 AMG589948 AWC589948 BFY589948 BPU589948 BZQ589948 CJM589948 CTI589948 DDE589948 DNA589948 DWW589948 EGS589948 EQO589948 FAK589948 FKG589948 FUC589948 GDY589948 GNU589948 GXQ589948 HHM589948 HRI589948 IBE589948 ILA589948 IUW589948 JES589948 JOO589948 JYK589948 KIG589948 KSC589948 LBY589948 LLU589948 LVQ589948 MFM589948 MPI589948 MZE589948 NJA589948 NSW589948 OCS589948 OMO589948 OWK589948 PGG589948 PQC589948 PZY589948 QJU589948 QTQ589948 RDM589948 RNI589948 RXE589948 SHA589948 SQW589948 TAS589948 TKO589948 TUK589948 UEG589948 UOC589948 UXY589948 VHU589948 VRQ589948 WBM589948 WLI589948 WVE589948 F655484 IS655484 SO655484 ACK655484 AMG655484 AWC655484 BFY655484 BPU655484 BZQ655484 CJM655484 CTI655484 DDE655484 DNA655484 DWW655484 EGS655484 EQO655484 FAK655484 FKG655484 FUC655484 GDY655484 GNU655484 GXQ655484 HHM655484 HRI655484 IBE655484 ILA655484 IUW655484 JES655484 JOO655484 JYK655484 KIG655484 KSC655484 LBY655484 LLU655484 LVQ655484 MFM655484 MPI655484 MZE655484 NJA655484 NSW655484 OCS655484 OMO655484 OWK655484 PGG655484 PQC655484 PZY655484 QJU655484 QTQ655484 RDM655484 RNI655484 RXE655484 SHA655484 SQW655484 TAS655484 TKO655484 TUK655484 UEG655484 UOC655484 UXY655484 VHU655484 VRQ655484 WBM655484 WLI655484 WVE655484 F721020 IS721020 SO721020 ACK721020 AMG721020 AWC721020 BFY721020 BPU721020 BZQ721020 CJM721020 CTI721020 DDE721020 DNA721020 DWW721020 EGS721020 EQO721020 FAK721020 FKG721020 FUC721020 GDY721020 GNU721020 GXQ721020 HHM721020 HRI721020 IBE721020 ILA721020 IUW721020 JES721020 JOO721020 JYK721020 KIG721020 KSC721020 LBY721020 LLU721020 LVQ721020 MFM721020 MPI721020 MZE721020 NJA721020 NSW721020 OCS721020 OMO721020 OWK721020 PGG721020 PQC721020 PZY721020 QJU721020 QTQ721020 RDM721020 RNI721020 RXE721020 SHA721020 SQW721020 TAS721020 TKO721020 TUK721020 UEG721020 UOC721020 UXY721020 VHU721020 VRQ721020 WBM721020 WLI721020 WVE721020 F786556 IS786556 SO786556 ACK786556 AMG786556 AWC786556 BFY786556 BPU786556 BZQ786556 CJM786556 CTI786556 DDE786556 DNA786556 DWW786556 EGS786556 EQO786556 FAK786556 FKG786556 FUC786556 GDY786556 GNU786556 GXQ786556 HHM786556 HRI786556 IBE786556 ILA786556 IUW786556 JES786556 JOO786556 JYK786556 KIG786556 KSC786556 LBY786556 LLU786556 LVQ786556 MFM786556 MPI786556 MZE786556 NJA786556 NSW786556 OCS786556 OMO786556 OWK786556 PGG786556 PQC786556 PZY786556 QJU786556 QTQ786556 RDM786556 RNI786556 RXE786556 SHA786556 SQW786556 TAS786556 TKO786556 TUK786556 UEG786556 UOC786556 UXY786556 VHU786556 VRQ786556 WBM786556 WLI786556 WVE786556 F852092 IS852092 SO852092 ACK852092 AMG852092 AWC852092 BFY852092 BPU852092 BZQ852092 CJM852092 CTI852092 DDE852092 DNA852092 DWW852092 EGS852092 EQO852092 FAK852092 FKG852092 FUC852092 GDY852092 GNU852092 GXQ852092 HHM852092 HRI852092 IBE852092 ILA852092 IUW852092 JES852092 JOO852092 JYK852092 KIG852092 KSC852092 LBY852092 LLU852092 LVQ852092 MFM852092 MPI852092 MZE852092 NJA852092 NSW852092 OCS852092 OMO852092 OWK852092 PGG852092 PQC852092 PZY852092 QJU852092 QTQ852092 RDM852092 RNI852092 RXE852092 SHA852092 SQW852092 TAS852092 TKO852092 TUK852092 UEG852092 UOC852092 UXY852092 VHU852092 VRQ852092 WBM852092 WLI852092 WVE852092 F917628 IS917628 SO917628 ACK917628 AMG917628 AWC917628 BFY917628 BPU917628 BZQ917628 CJM917628 CTI917628 DDE917628 DNA917628 DWW917628 EGS917628 EQO917628 FAK917628 FKG917628 FUC917628 GDY917628 GNU917628 GXQ917628 HHM917628 HRI917628 IBE917628 ILA917628 IUW917628 JES917628 JOO917628 JYK917628 KIG917628 KSC917628 LBY917628 LLU917628 LVQ917628 MFM917628 MPI917628 MZE917628 NJA917628 NSW917628 OCS917628 OMO917628 OWK917628 PGG917628 PQC917628 PZY917628 QJU917628 QTQ917628 RDM917628 RNI917628 RXE917628 SHA917628 SQW917628 TAS917628 TKO917628 TUK917628 UEG917628 UOC917628 UXY917628 VHU917628 VRQ917628 WBM917628 WLI917628 WVE917628 F983164 IS983164 SO983164 ACK983164 AMG983164 AWC983164 BFY983164 BPU983164 BZQ983164 CJM983164 CTI983164 DDE983164 DNA983164 DWW983164 EGS983164 EQO983164 FAK983164 FKG983164 FUC983164 GDY983164 GNU983164 GXQ983164 HHM983164 HRI983164 IBE983164 ILA983164 IUW983164 JES983164 JOO983164 JYK983164 KIG983164 KSC983164 LBY983164 LLU983164 LVQ983164 MFM983164 MPI983164 MZE983164 NJA983164 NSW983164 OCS983164 OMO983164 OWK983164 PGG983164 PQC983164 PZY983164 QJU983164 QTQ983164 RDM983164 RNI983164 RXE983164 SHA983164 SQW983164 TAS983164 TKO983164 TUK983164 UEG983164 UOC983164 UXY983164 VHU983164 VRQ983164 WBM983164 WLI983164 WVE983164 F83 IS83 SO83 ACK83 AMG83 AWC83 BFY83 BPU83 BZQ83 CJM83 CTI83 DDE83 DNA83 DWW83 EGS83 EQO83 FAK83 FKG83 FUC83 GDY83 GNU83 GXQ83 HHM83 HRI83 IBE83 ILA83 IUW83 JES83 JOO83 JYK83 KIG83 KSC83 LBY83 LLU83 LVQ83 MFM83 MPI83 MZE83 NJA83 NSW83 OCS83 OMO83 OWK83 PGG83 PQC83 PZY83 QJU83 QTQ83 RDM83 RNI83 RXE83 SHA83 SQW83 TAS83 TKO83 TUK83 UEG83 UOC83 UXY83 VHU83 VRQ83 WBM83 WLI83 WVE83 F65626 IS65626 SO65626 ACK65626 AMG65626 AWC65626 BFY65626 BPU65626 BZQ65626 CJM65626 CTI65626 DDE65626 DNA65626 DWW65626 EGS65626 EQO65626 FAK65626 FKG65626 FUC65626 GDY65626 GNU65626 GXQ65626 HHM65626 HRI65626 IBE65626 ILA65626 IUW65626 JES65626 JOO65626 JYK65626 KIG65626 KSC65626 LBY65626 LLU65626 LVQ65626 MFM65626 MPI65626 MZE65626 NJA65626 NSW65626 OCS65626 OMO65626 OWK65626 PGG65626 PQC65626 PZY65626 QJU65626 QTQ65626 RDM65626 RNI65626 RXE65626 SHA65626 SQW65626 TAS65626 TKO65626 TUK65626 UEG65626 UOC65626 UXY65626 VHU65626 VRQ65626 WBM65626 WLI65626 WVE65626 F131162 IS131162 SO131162 ACK131162 AMG131162 AWC131162 BFY131162 BPU131162 BZQ131162 CJM131162 CTI131162 DDE131162 DNA131162 DWW131162 EGS131162 EQO131162 FAK131162 FKG131162 FUC131162 GDY131162 GNU131162 GXQ131162 HHM131162 HRI131162 IBE131162 ILA131162 IUW131162 JES131162 JOO131162 JYK131162 KIG131162 KSC131162 LBY131162 LLU131162 LVQ131162 MFM131162 MPI131162 MZE131162 NJA131162 NSW131162 OCS131162 OMO131162 OWK131162 PGG131162 PQC131162 PZY131162 QJU131162 QTQ131162 RDM131162 RNI131162 RXE131162 SHA131162 SQW131162 TAS131162 TKO131162 TUK131162 UEG131162 UOC131162 UXY131162 VHU131162 VRQ131162 WBM131162 WLI131162 WVE131162 F196698 IS196698 SO196698 ACK196698 AMG196698 AWC196698 BFY196698 BPU196698 BZQ196698 CJM196698 CTI196698 DDE196698 DNA196698 DWW196698 EGS196698 EQO196698 FAK196698 FKG196698 FUC196698 GDY196698 GNU196698 GXQ196698 HHM196698 HRI196698 IBE196698 ILA196698 IUW196698 JES196698 JOO196698 JYK196698 KIG196698 KSC196698 LBY196698 LLU196698 LVQ196698 MFM196698 MPI196698 MZE196698 NJA196698 NSW196698 OCS196698 OMO196698 OWK196698 PGG196698 PQC196698 PZY196698 QJU196698 QTQ196698 RDM196698 RNI196698 RXE196698 SHA196698 SQW196698 TAS196698 TKO196698 TUK196698 UEG196698 UOC196698 UXY196698 VHU196698 VRQ196698 WBM196698 WLI196698 WVE196698 F262234 IS262234 SO262234 ACK262234 AMG262234 AWC262234 BFY262234 BPU262234 BZQ262234 CJM262234 CTI262234 DDE262234 DNA262234 DWW262234 EGS262234 EQO262234 FAK262234 FKG262234 FUC262234 GDY262234 GNU262234 GXQ262234 HHM262234 HRI262234 IBE262234 ILA262234 IUW262234 JES262234 JOO262234 JYK262234 KIG262234 KSC262234 LBY262234 LLU262234 LVQ262234 MFM262234 MPI262234 MZE262234 NJA262234 NSW262234 OCS262234 OMO262234 OWK262234 PGG262234 PQC262234 PZY262234 QJU262234 QTQ262234 RDM262234 RNI262234 RXE262234 SHA262234 SQW262234 TAS262234 TKO262234 TUK262234 UEG262234 UOC262234 UXY262234 VHU262234 VRQ262234 WBM262234 WLI262234 WVE262234 F327770 IS327770 SO327770 ACK327770 AMG327770 AWC327770 BFY327770 BPU327770 BZQ327770 CJM327770 CTI327770 DDE327770 DNA327770 DWW327770 EGS327770 EQO327770 FAK327770 FKG327770 FUC327770 GDY327770 GNU327770 GXQ327770 HHM327770 HRI327770 IBE327770 ILA327770 IUW327770 JES327770 JOO327770 JYK327770 KIG327770 KSC327770 LBY327770 LLU327770 LVQ327770 MFM327770 MPI327770 MZE327770 NJA327770 NSW327770 OCS327770 OMO327770 OWK327770 PGG327770 PQC327770 PZY327770 QJU327770 QTQ327770 RDM327770 RNI327770 RXE327770 SHA327770 SQW327770 TAS327770 TKO327770 TUK327770 UEG327770 UOC327770 UXY327770 VHU327770 VRQ327770 WBM327770 WLI327770 WVE327770 F393306 IS393306 SO393306 ACK393306 AMG393306 AWC393306 BFY393306 BPU393306 BZQ393306 CJM393306 CTI393306 DDE393306 DNA393306 DWW393306 EGS393306 EQO393306 FAK393306 FKG393306 FUC393306 GDY393306 GNU393306 GXQ393306 HHM393306 HRI393306 IBE393306 ILA393306 IUW393306 JES393306 JOO393306 JYK393306 KIG393306 KSC393306 LBY393306 LLU393306 LVQ393306 MFM393306 MPI393306 MZE393306 NJA393306 NSW393306 OCS393306 OMO393306 OWK393306 PGG393306 PQC393306 PZY393306 QJU393306 QTQ393306 RDM393306 RNI393306 RXE393306 SHA393306 SQW393306 TAS393306 TKO393306 TUK393306 UEG393306 UOC393306 UXY393306 VHU393306 VRQ393306 WBM393306 WLI393306 WVE393306 F458842 IS458842 SO458842 ACK458842 AMG458842 AWC458842 BFY458842 BPU458842 BZQ458842 CJM458842 CTI458842 DDE458842 DNA458842 DWW458842 EGS458842 EQO458842 FAK458842 FKG458842 FUC458842 GDY458842 GNU458842 GXQ458842 HHM458842 HRI458842 IBE458842 ILA458842 IUW458842 JES458842 JOO458842 JYK458842 KIG458842 KSC458842 LBY458842 LLU458842 LVQ458842 MFM458842 MPI458842 MZE458842 NJA458842 NSW458842 OCS458842 OMO458842 OWK458842 PGG458842 PQC458842 PZY458842 QJU458842 QTQ458842 RDM458842 RNI458842 RXE458842 SHA458842 SQW458842 TAS458842 TKO458842 TUK458842 UEG458842 UOC458842 UXY458842 VHU458842 VRQ458842 WBM458842 WLI458842 WVE458842 F524378 IS524378 SO524378 ACK524378 AMG524378 AWC524378 BFY524378 BPU524378 BZQ524378 CJM524378 CTI524378 DDE524378 DNA524378 DWW524378 EGS524378 EQO524378 FAK524378 FKG524378 FUC524378 GDY524378 GNU524378 GXQ524378 HHM524378 HRI524378 IBE524378 ILA524378 IUW524378 JES524378 JOO524378 JYK524378 KIG524378 KSC524378 LBY524378 LLU524378 LVQ524378 MFM524378 MPI524378 MZE524378 NJA524378 NSW524378 OCS524378 OMO524378 OWK524378 PGG524378 PQC524378 PZY524378 QJU524378 QTQ524378 RDM524378 RNI524378 RXE524378 SHA524378 SQW524378 TAS524378 TKO524378 TUK524378 UEG524378 UOC524378 UXY524378 VHU524378 VRQ524378 WBM524378 WLI524378 WVE524378 F589914 IS589914 SO589914 ACK589914 AMG589914 AWC589914 BFY589914 BPU589914 BZQ589914 CJM589914 CTI589914 DDE589914 DNA589914 DWW589914 EGS589914 EQO589914 FAK589914 FKG589914 FUC589914 GDY589914 GNU589914 GXQ589914 HHM589914 HRI589914 IBE589914 ILA589914 IUW589914 JES589914 JOO589914 JYK589914 KIG589914 KSC589914 LBY589914 LLU589914 LVQ589914 MFM589914 MPI589914 MZE589914 NJA589914 NSW589914 OCS589914 OMO589914 OWK589914 PGG589914 PQC589914 PZY589914 QJU589914 QTQ589914 RDM589914 RNI589914 RXE589914 SHA589914 SQW589914 TAS589914 TKO589914 TUK589914 UEG589914 UOC589914 UXY589914 VHU589914 VRQ589914 WBM589914 WLI589914 WVE589914 F655450 IS655450 SO655450 ACK655450 AMG655450 AWC655450 BFY655450 BPU655450 BZQ655450 CJM655450 CTI655450 DDE655450 DNA655450 DWW655450 EGS655450 EQO655450 FAK655450 FKG655450 FUC655450 GDY655450 GNU655450 GXQ655450 HHM655450 HRI655450 IBE655450 ILA655450 IUW655450 JES655450 JOO655450 JYK655450 KIG655450 KSC655450 LBY655450 LLU655450 LVQ655450 MFM655450 MPI655450 MZE655450 NJA655450 NSW655450 OCS655450 OMO655450 OWK655450 PGG655450 PQC655450 PZY655450 QJU655450 QTQ655450 RDM655450 RNI655450 RXE655450 SHA655450 SQW655450 TAS655450 TKO655450 TUK655450 UEG655450 UOC655450 UXY655450 VHU655450 VRQ655450 WBM655450 WLI655450 WVE655450 F720986 IS720986 SO720986 ACK720986 AMG720986 AWC720986 BFY720986 BPU720986 BZQ720986 CJM720986 CTI720986 DDE720986 DNA720986 DWW720986 EGS720986 EQO720986 FAK720986 FKG720986 FUC720986 GDY720986 GNU720986 GXQ720986 HHM720986 HRI720986 IBE720986 ILA720986 IUW720986 JES720986 JOO720986 JYK720986 KIG720986 KSC720986 LBY720986 LLU720986 LVQ720986 MFM720986 MPI720986 MZE720986 NJA720986 NSW720986 OCS720986 OMO720986 OWK720986 PGG720986 PQC720986 PZY720986 QJU720986 QTQ720986 RDM720986 RNI720986 RXE720986 SHA720986 SQW720986 TAS720986 TKO720986 TUK720986 UEG720986 UOC720986 UXY720986 VHU720986 VRQ720986 WBM720986 WLI720986 WVE720986 F786522 IS786522 SO786522 ACK786522 AMG786522 AWC786522 BFY786522 BPU786522 BZQ786522 CJM786522 CTI786522 DDE786522 DNA786522 DWW786522 EGS786522 EQO786522 FAK786522 FKG786522 FUC786522 GDY786522 GNU786522 GXQ786522 HHM786522 HRI786522 IBE786522 ILA786522 IUW786522 JES786522 JOO786522 JYK786522 KIG786522 KSC786522 LBY786522 LLU786522 LVQ786522 MFM786522 MPI786522 MZE786522 NJA786522 NSW786522 OCS786522 OMO786522 OWK786522 PGG786522 PQC786522 PZY786522 QJU786522 QTQ786522 RDM786522 RNI786522 RXE786522 SHA786522 SQW786522 TAS786522 TKO786522 TUK786522 UEG786522 UOC786522 UXY786522 VHU786522 VRQ786522 WBM786522 WLI786522 WVE786522 F852058 IS852058 SO852058 ACK852058 AMG852058 AWC852058 BFY852058 BPU852058 BZQ852058 CJM852058 CTI852058 DDE852058 DNA852058 DWW852058 EGS852058 EQO852058 FAK852058 FKG852058 FUC852058 GDY852058 GNU852058 GXQ852058 HHM852058 HRI852058 IBE852058 ILA852058 IUW852058 JES852058 JOO852058 JYK852058 KIG852058 KSC852058 LBY852058 LLU852058 LVQ852058 MFM852058 MPI852058 MZE852058 NJA852058 NSW852058 OCS852058 OMO852058 OWK852058 PGG852058 PQC852058 PZY852058 QJU852058 QTQ852058 RDM852058 RNI852058 RXE852058 SHA852058 SQW852058 TAS852058 TKO852058 TUK852058 UEG852058 UOC852058 UXY852058 VHU852058 VRQ852058 WBM852058 WLI852058 WVE852058 F917594 IS917594 SO917594 ACK917594 AMG917594 AWC917594 BFY917594 BPU917594 BZQ917594 CJM917594 CTI917594 DDE917594 DNA917594 DWW917594 EGS917594 EQO917594 FAK917594 FKG917594 FUC917594 GDY917594 GNU917594 GXQ917594 HHM917594 HRI917594 IBE917594 ILA917594 IUW917594 JES917594 JOO917594 JYK917594 KIG917594 KSC917594 LBY917594 LLU917594 LVQ917594 MFM917594 MPI917594 MZE917594 NJA917594 NSW917594 OCS917594 OMO917594 OWK917594 PGG917594 PQC917594 PZY917594 QJU917594 QTQ917594 RDM917594 RNI917594 RXE917594 SHA917594 SQW917594 TAS917594 TKO917594 TUK917594 UEG917594 UOC917594 UXY917594 VHU917594 VRQ917594 WBM917594 WLI917594 WVE917594 F983130 IS983130 SO983130 ACK983130 AMG983130 AWC983130 BFY983130 BPU983130 BZQ983130 CJM983130 CTI983130 DDE983130 DNA983130 DWW983130 EGS983130 EQO983130 FAK983130 FKG983130 FUC983130 GDY983130 GNU983130 GXQ983130 HHM983130 HRI983130 IBE983130 ILA983130 IUW983130 JES983130 JOO983130 JYK983130 KIG983130 KSC983130 LBY983130 LLU983130 LVQ983130 MFM983130 MPI983130 MZE983130 NJA983130 NSW983130 OCS983130 OMO983130 OWK983130 PGG983130 PQC983130 PZY983130 QJU983130 QTQ983130 RDM983130 RNI983130 RXE983130 SHA983130 SQW983130 TAS983130 TKO983130 TUK983130 UEG983130 UOC983130 UXY983130 VHU983130 VRQ983130 WBM983130 WLI983130 WVE983130 F77 IS77 SO77 ACK77 AMG77 AWC77 BFY77 BPU77 BZQ77 CJM77 CTI77 DDE77 DNA77 DWW77 EGS77 EQO77 FAK77 FKG77 FUC77 GDY77 GNU77 GXQ77 HHM77 HRI77 IBE77 ILA77 IUW77 JES77 JOO77 JYK77 KIG77 KSC77 LBY77 LLU77 LVQ77 MFM77 MPI77 MZE77 NJA77 NSW77 OCS77 OMO77 OWK77 PGG77 PQC77 PZY77 QJU77 QTQ77 RDM77 RNI77 RXE77 SHA77 SQW77 TAS77 TKO77 TUK77 UEG77 UOC77 UXY77 VHU77 VRQ77 WBM77 WLI77 WVE77 F65620 IS65620 SO65620 ACK65620 AMG65620 AWC65620 BFY65620 BPU65620 BZQ65620 CJM65620 CTI65620 DDE65620 DNA65620 DWW65620 EGS65620 EQO65620 FAK65620 FKG65620 FUC65620 GDY65620 GNU65620 GXQ65620 HHM65620 HRI65620 IBE65620 ILA65620 IUW65620 JES65620 JOO65620 JYK65620 KIG65620 KSC65620 LBY65620 LLU65620 LVQ65620 MFM65620 MPI65620 MZE65620 NJA65620 NSW65620 OCS65620 OMO65620 OWK65620 PGG65620 PQC65620 PZY65620 QJU65620 QTQ65620 RDM65620 RNI65620 RXE65620 SHA65620 SQW65620 TAS65620 TKO65620 TUK65620 UEG65620 UOC65620 UXY65620 VHU65620 VRQ65620 WBM65620 WLI65620 WVE65620 F131156 IS131156 SO131156 ACK131156 AMG131156 AWC131156 BFY131156 BPU131156 BZQ131156 CJM131156 CTI131156 DDE131156 DNA131156 DWW131156 EGS131156 EQO131156 FAK131156 FKG131156 FUC131156 GDY131156 GNU131156 GXQ131156 HHM131156 HRI131156 IBE131156 ILA131156 IUW131156 JES131156 JOO131156 JYK131156 KIG131156 KSC131156 LBY131156 LLU131156 LVQ131156 MFM131156 MPI131156 MZE131156 NJA131156 NSW131156 OCS131156 OMO131156 OWK131156 PGG131156 PQC131156 PZY131156 QJU131156 QTQ131156 RDM131156 RNI131156 RXE131156 SHA131156 SQW131156 TAS131156 TKO131156 TUK131156 UEG131156 UOC131156 UXY131156 VHU131156 VRQ131156 WBM131156 WLI131156 WVE131156 F196692 IS196692 SO196692 ACK196692 AMG196692 AWC196692 BFY196692 BPU196692 BZQ196692 CJM196692 CTI196692 DDE196692 DNA196692 DWW196692 EGS196692 EQO196692 FAK196692 FKG196692 FUC196692 GDY196692 GNU196692 GXQ196692 HHM196692 HRI196692 IBE196692 ILA196692 IUW196692 JES196692 JOO196692 JYK196692 KIG196692 KSC196692 LBY196692 LLU196692 LVQ196692 MFM196692 MPI196692 MZE196692 NJA196692 NSW196692 OCS196692 OMO196692 OWK196692 PGG196692 PQC196692 PZY196692 QJU196692 QTQ196692 RDM196692 RNI196692 RXE196692 SHA196692 SQW196692 TAS196692 TKO196692 TUK196692 UEG196692 UOC196692 UXY196692 VHU196692 VRQ196692 WBM196692 WLI196692 WVE196692 F262228 IS262228 SO262228 ACK262228 AMG262228 AWC262228 BFY262228 BPU262228 BZQ262228 CJM262228 CTI262228 DDE262228 DNA262228 DWW262228 EGS262228 EQO262228 FAK262228 FKG262228 FUC262228 GDY262228 GNU262228 GXQ262228 HHM262228 HRI262228 IBE262228 ILA262228 IUW262228 JES262228 JOO262228 JYK262228 KIG262228 KSC262228 LBY262228 LLU262228 LVQ262228 MFM262228 MPI262228 MZE262228 NJA262228 NSW262228 OCS262228 OMO262228 OWK262228 PGG262228 PQC262228 PZY262228 QJU262228 QTQ262228 RDM262228 RNI262228 RXE262228 SHA262228 SQW262228 TAS262228 TKO262228 TUK262228 UEG262228 UOC262228 UXY262228 VHU262228 VRQ262228 WBM262228 WLI262228 WVE262228 F327764 IS327764 SO327764 ACK327764 AMG327764 AWC327764 BFY327764 BPU327764 BZQ327764 CJM327764 CTI327764 DDE327764 DNA327764 DWW327764 EGS327764 EQO327764 FAK327764 FKG327764 FUC327764 GDY327764 GNU327764 GXQ327764 HHM327764 HRI327764 IBE327764 ILA327764 IUW327764 JES327764 JOO327764 JYK327764 KIG327764 KSC327764 LBY327764 LLU327764 LVQ327764 MFM327764 MPI327764 MZE327764 NJA327764 NSW327764 OCS327764 OMO327764 OWK327764 PGG327764 PQC327764 PZY327764 QJU327764 QTQ327764 RDM327764 RNI327764 RXE327764 SHA327764 SQW327764 TAS327764 TKO327764 TUK327764 UEG327764 UOC327764 UXY327764 VHU327764 VRQ327764 WBM327764 WLI327764 WVE327764 F393300 IS393300 SO393300 ACK393300 AMG393300 AWC393300 BFY393300 BPU393300 BZQ393300 CJM393300 CTI393300 DDE393300 DNA393300 DWW393300 EGS393300 EQO393300 FAK393300 FKG393300 FUC393300 GDY393300 GNU393300 GXQ393300 HHM393300 HRI393300 IBE393300 ILA393300 IUW393300 JES393300 JOO393300 JYK393300 KIG393300 KSC393300 LBY393300 LLU393300 LVQ393300 MFM393300 MPI393300 MZE393300 NJA393300 NSW393300 OCS393300 OMO393300 OWK393300 PGG393300 PQC393300 PZY393300 QJU393300 QTQ393300 RDM393300 RNI393300 RXE393300 SHA393300 SQW393300 TAS393300 TKO393300 TUK393300 UEG393300 UOC393300 UXY393300 VHU393300 VRQ393300 WBM393300 WLI393300 WVE393300 F458836 IS458836 SO458836 ACK458836 AMG458836 AWC458836 BFY458836 BPU458836 BZQ458836 CJM458836 CTI458836 DDE458836 DNA458836 DWW458836 EGS458836 EQO458836 FAK458836 FKG458836 FUC458836 GDY458836 GNU458836 GXQ458836 HHM458836 HRI458836 IBE458836 ILA458836 IUW458836 JES458836 JOO458836 JYK458836 KIG458836 KSC458836 LBY458836 LLU458836 LVQ458836 MFM458836 MPI458836 MZE458836 NJA458836 NSW458836 OCS458836 OMO458836 OWK458836 PGG458836 PQC458836 PZY458836 QJU458836 QTQ458836 RDM458836 RNI458836 RXE458836 SHA458836 SQW458836 TAS458836 TKO458836 TUK458836 UEG458836 UOC458836 UXY458836 VHU458836 VRQ458836 WBM458836 WLI458836 WVE458836 F524372 IS524372 SO524372 ACK524372 AMG524372 AWC524372 BFY524372 BPU524372 BZQ524372 CJM524372 CTI524372 DDE524372 DNA524372 DWW524372 EGS524372 EQO524372 FAK524372 FKG524372 FUC524372 GDY524372 GNU524372 GXQ524372 HHM524372 HRI524372 IBE524372 ILA524372 IUW524372 JES524372 JOO524372 JYK524372 KIG524372 KSC524372 LBY524372 LLU524372 LVQ524372 MFM524372 MPI524372 MZE524372 NJA524372 NSW524372 OCS524372 OMO524372 OWK524372 PGG524372 PQC524372 PZY524372 QJU524372 QTQ524372 RDM524372 RNI524372 RXE524372 SHA524372 SQW524372 TAS524372 TKO524372 TUK524372 UEG524372 UOC524372 UXY524372 VHU524372 VRQ524372 WBM524372 WLI524372 WVE524372 F589908 IS589908 SO589908 ACK589908 AMG589908 AWC589908 BFY589908 BPU589908 BZQ589908 CJM589908 CTI589908 DDE589908 DNA589908 DWW589908 EGS589908 EQO589908 FAK589908 FKG589908 FUC589908 GDY589908 GNU589908 GXQ589908 HHM589908 HRI589908 IBE589908 ILA589908 IUW589908 JES589908 JOO589908 JYK589908 KIG589908 KSC589908 LBY589908 LLU589908 LVQ589908 MFM589908 MPI589908 MZE589908 NJA589908 NSW589908 OCS589908 OMO589908 OWK589908 PGG589908 PQC589908 PZY589908 QJU589908 QTQ589908 RDM589908 RNI589908 RXE589908 SHA589908 SQW589908 TAS589908 TKO589908 TUK589908 UEG589908 UOC589908 UXY589908 VHU589908 VRQ589908 WBM589908 WLI589908 WVE589908 F655444 IS655444 SO655444 ACK655444 AMG655444 AWC655444 BFY655444 BPU655444 BZQ655444 CJM655444 CTI655444 DDE655444 DNA655444 DWW655444 EGS655444 EQO655444 FAK655444 FKG655444 FUC655444 GDY655444 GNU655444 GXQ655444 HHM655444 HRI655444 IBE655444 ILA655444 IUW655444 JES655444 JOO655444 JYK655444 KIG655444 KSC655444 LBY655444 LLU655444 LVQ655444 MFM655444 MPI655444 MZE655444 NJA655444 NSW655444 OCS655444 OMO655444 OWK655444 PGG655444 PQC655444 PZY655444 QJU655444 QTQ655444 RDM655444 RNI655444 RXE655444 SHA655444 SQW655444 TAS655444 TKO655444 TUK655444 UEG655444 UOC655444 UXY655444 VHU655444 VRQ655444 WBM655444 WLI655444 WVE655444 F720980 IS720980 SO720980 ACK720980 AMG720980 AWC720980 BFY720980 BPU720980 BZQ720980 CJM720980 CTI720980 DDE720980 DNA720980 DWW720980 EGS720980 EQO720980 FAK720980 FKG720980 FUC720980 GDY720980 GNU720980 GXQ720980 HHM720980 HRI720980 IBE720980 ILA720980 IUW720980 JES720980 JOO720980 JYK720980 KIG720980 KSC720980 LBY720980 LLU720980 LVQ720980 MFM720980 MPI720980 MZE720980 NJA720980 NSW720980 OCS720980 OMO720980 OWK720980 PGG720980 PQC720980 PZY720980 QJU720980 QTQ720980 RDM720980 RNI720980 RXE720980 SHA720980 SQW720980 TAS720980 TKO720980 TUK720980 UEG720980 UOC720980 UXY720980 VHU720980 VRQ720980 WBM720980 WLI720980 WVE720980 F786516 IS786516 SO786516 ACK786516 AMG786516 AWC786516 BFY786516 BPU786516 BZQ786516 CJM786516 CTI786516 DDE786516 DNA786516 DWW786516 EGS786516 EQO786516 FAK786516 FKG786516 FUC786516 GDY786516 GNU786516 GXQ786516 HHM786516 HRI786516 IBE786516 ILA786516 IUW786516 JES786516 JOO786516 JYK786516 KIG786516 KSC786516 LBY786516 LLU786516 LVQ786516 MFM786516 MPI786516 MZE786516 NJA786516 NSW786516 OCS786516 OMO786516 OWK786516 PGG786516 PQC786516 PZY786516 QJU786516 QTQ786516 RDM786516 RNI786516 RXE786516 SHA786516 SQW786516 TAS786516 TKO786516 TUK786516 UEG786516 UOC786516 UXY786516 VHU786516 VRQ786516 WBM786516 WLI786516 WVE786516 F852052 IS852052 SO852052 ACK852052 AMG852052 AWC852052 BFY852052 BPU852052 BZQ852052 CJM852052 CTI852052 DDE852052 DNA852052 DWW852052 EGS852052 EQO852052 FAK852052 FKG852052 FUC852052 GDY852052 GNU852052 GXQ852052 HHM852052 HRI852052 IBE852052 ILA852052 IUW852052 JES852052 JOO852052 JYK852052 KIG852052 KSC852052 LBY852052 LLU852052 LVQ852052 MFM852052 MPI852052 MZE852052 NJA852052 NSW852052 OCS852052 OMO852052 OWK852052 PGG852052 PQC852052 PZY852052 QJU852052 QTQ852052 RDM852052 RNI852052 RXE852052 SHA852052 SQW852052 TAS852052 TKO852052 TUK852052 UEG852052 UOC852052 UXY852052 VHU852052 VRQ852052 WBM852052 WLI852052 WVE852052 F917588 IS917588 SO917588 ACK917588 AMG917588 AWC917588 BFY917588 BPU917588 BZQ917588 CJM917588 CTI917588 DDE917588 DNA917588 DWW917588 EGS917588 EQO917588 FAK917588 FKG917588 FUC917588 GDY917588 GNU917588 GXQ917588 HHM917588 HRI917588 IBE917588 ILA917588 IUW917588 JES917588 JOO917588 JYK917588 KIG917588 KSC917588 LBY917588 LLU917588 LVQ917588 MFM917588 MPI917588 MZE917588 NJA917588 NSW917588 OCS917588 OMO917588 OWK917588 PGG917588 PQC917588 PZY917588 QJU917588 QTQ917588 RDM917588 RNI917588 RXE917588 SHA917588 SQW917588 TAS917588 TKO917588 TUK917588 UEG917588 UOC917588 UXY917588 VHU917588 VRQ917588 WBM917588 WLI917588 WVE917588 F983124 IS983124 SO983124 ACK983124 AMG983124 AWC983124 BFY983124 BPU983124 BZQ983124 CJM983124 CTI983124 DDE983124 DNA983124 DWW983124 EGS983124 EQO983124 FAK983124 FKG983124 FUC983124 GDY983124 GNU983124 GXQ983124 HHM983124 HRI983124 IBE983124 ILA983124 IUW983124 JES983124 JOO983124 JYK983124 KIG983124 KSC983124 LBY983124 LLU983124 LVQ983124 MFM983124 MPI983124 MZE983124 NJA983124 NSW983124 OCS983124 OMO983124 OWK983124 PGG983124 PQC983124 PZY983124 QJU983124 QTQ983124 RDM983124 RNI983124 RXE983124 SHA983124 SQW983124 TAS983124 TKO983124 TUK983124 UEG983124 UOC983124 UXY983124 VHU983124 VRQ983124 WBM983124 WLI983124 WVE983124 F75 IS75 SO75 ACK75 AMG75 AWC75 BFY75 BPU75 BZQ75 CJM75 CTI75 DDE75 DNA75 DWW75 EGS75 EQO75 FAK75 FKG75 FUC75 GDY75 GNU75 GXQ75 HHM75 HRI75 IBE75 ILA75 IUW75 JES75 JOO75 JYK75 KIG75 KSC75 LBY75 LLU75 LVQ75 MFM75 MPI75 MZE75 NJA75 NSW75 OCS75 OMO75 OWK75 PGG75 PQC75 PZY75 QJU75 QTQ75 RDM75 RNI75 RXE75 SHA75 SQW75 TAS75 TKO75 TUK75 UEG75 UOC75 UXY75 VHU75 VRQ75 WBM75 WLI75 WVE75 F65618 IS65618 SO65618 ACK65618 AMG65618 AWC65618 BFY65618 BPU65618 BZQ65618 CJM65618 CTI65618 DDE65618 DNA65618 DWW65618 EGS65618 EQO65618 FAK65618 FKG65618 FUC65618 GDY65618 GNU65618 GXQ65618 HHM65618 HRI65618 IBE65618 ILA65618 IUW65618 JES65618 JOO65618 JYK65618 KIG65618 KSC65618 LBY65618 LLU65618 LVQ65618 MFM65618 MPI65618 MZE65618 NJA65618 NSW65618 OCS65618 OMO65618 OWK65618 PGG65618 PQC65618 PZY65618 QJU65618 QTQ65618 RDM65618 RNI65618 RXE65618 SHA65618 SQW65618 TAS65618 TKO65618 TUK65618 UEG65618 UOC65618 UXY65618 VHU65618 VRQ65618 WBM65618 WLI65618 WVE65618 F131154 IS131154 SO131154 ACK131154 AMG131154 AWC131154 BFY131154 BPU131154 BZQ131154 CJM131154 CTI131154 DDE131154 DNA131154 DWW131154 EGS131154 EQO131154 FAK131154 FKG131154 FUC131154 GDY131154 GNU131154 GXQ131154 HHM131154 HRI131154 IBE131154 ILA131154 IUW131154 JES131154 JOO131154 JYK131154 KIG131154 KSC131154 LBY131154 LLU131154 LVQ131154 MFM131154 MPI131154 MZE131154 NJA131154 NSW131154 OCS131154 OMO131154 OWK131154 PGG131154 PQC131154 PZY131154 QJU131154 QTQ131154 RDM131154 RNI131154 RXE131154 SHA131154 SQW131154 TAS131154 TKO131154 TUK131154 UEG131154 UOC131154 UXY131154 VHU131154 VRQ131154 WBM131154 WLI131154 WVE131154 F196690 IS196690 SO196690 ACK196690 AMG196690 AWC196690 BFY196690 BPU196690 BZQ196690 CJM196690 CTI196690 DDE196690 DNA196690 DWW196690 EGS196690 EQO196690 FAK196690 FKG196690 FUC196690 GDY196690 GNU196690 GXQ196690 HHM196690 HRI196690 IBE196690 ILA196690 IUW196690 JES196690 JOO196690 JYK196690 KIG196690 KSC196690 LBY196690 LLU196690 LVQ196690 MFM196690 MPI196690 MZE196690 NJA196690 NSW196690 OCS196690 OMO196690 OWK196690 PGG196690 PQC196690 PZY196690 QJU196690 QTQ196690 RDM196690 RNI196690 RXE196690 SHA196690 SQW196690 TAS196690 TKO196690 TUK196690 UEG196690 UOC196690 UXY196690 VHU196690 VRQ196690 WBM196690 WLI196690 WVE196690 F262226 IS262226 SO262226 ACK262226 AMG262226 AWC262226 BFY262226 BPU262226 BZQ262226 CJM262226 CTI262226 DDE262226 DNA262226 DWW262226 EGS262226 EQO262226 FAK262226 FKG262226 FUC262226 GDY262226 GNU262226 GXQ262226 HHM262226 HRI262226 IBE262226 ILA262226 IUW262226 JES262226 JOO262226 JYK262226 KIG262226 KSC262226 LBY262226 LLU262226 LVQ262226 MFM262226 MPI262226 MZE262226 NJA262226 NSW262226 OCS262226 OMO262226 OWK262226 PGG262226 PQC262226 PZY262226 QJU262226 QTQ262226 RDM262226 RNI262226 RXE262226 SHA262226 SQW262226 TAS262226 TKO262226 TUK262226 UEG262226 UOC262226 UXY262226 VHU262226 VRQ262226 WBM262226 WLI262226 WVE262226 F327762 IS327762 SO327762 ACK327762 AMG327762 AWC327762 BFY327762 BPU327762 BZQ327762 CJM327762 CTI327762 DDE327762 DNA327762 DWW327762 EGS327762 EQO327762 FAK327762 FKG327762 FUC327762 GDY327762 GNU327762 GXQ327762 HHM327762 HRI327762 IBE327762 ILA327762 IUW327762 JES327762 JOO327762 JYK327762 KIG327762 KSC327762 LBY327762 LLU327762 LVQ327762 MFM327762 MPI327762 MZE327762 NJA327762 NSW327762 OCS327762 OMO327762 OWK327762 PGG327762 PQC327762 PZY327762 QJU327762 QTQ327762 RDM327762 RNI327762 RXE327762 SHA327762 SQW327762 TAS327762 TKO327762 TUK327762 UEG327762 UOC327762 UXY327762 VHU327762 VRQ327762 WBM327762 WLI327762 WVE327762 F393298 IS393298 SO393298 ACK393298 AMG393298 AWC393298 BFY393298 BPU393298 BZQ393298 CJM393298 CTI393298 DDE393298 DNA393298 DWW393298 EGS393298 EQO393298 FAK393298 FKG393298 FUC393298 GDY393298 GNU393298 GXQ393298 HHM393298 HRI393298 IBE393298 ILA393298 IUW393298 JES393298 JOO393298 JYK393298 KIG393298 KSC393298 LBY393298 LLU393298 LVQ393298 MFM393298 MPI393298 MZE393298 NJA393298 NSW393298 OCS393298 OMO393298 OWK393298 PGG393298 PQC393298 PZY393298 QJU393298 QTQ393298 RDM393298 RNI393298 RXE393298 SHA393298 SQW393298 TAS393298 TKO393298 TUK393298 UEG393298 UOC393298 UXY393298 VHU393298 VRQ393298 WBM393298 WLI393298 WVE393298 F458834 IS458834 SO458834 ACK458834 AMG458834 AWC458834 BFY458834 BPU458834 BZQ458834 CJM458834 CTI458834 DDE458834 DNA458834 DWW458834 EGS458834 EQO458834 FAK458834 FKG458834 FUC458834 GDY458834 GNU458834 GXQ458834 HHM458834 HRI458834 IBE458834 ILA458834 IUW458834 JES458834 JOO458834 JYK458834 KIG458834 KSC458834 LBY458834 LLU458834 LVQ458834 MFM458834 MPI458834 MZE458834 NJA458834 NSW458834 OCS458834 OMO458834 OWK458834 PGG458834 PQC458834 PZY458834 QJU458834 QTQ458834 RDM458834 RNI458834 RXE458834 SHA458834 SQW458834 TAS458834 TKO458834 TUK458834 UEG458834 UOC458834 UXY458834 VHU458834 VRQ458834 WBM458834 WLI458834 WVE458834 F524370 IS524370 SO524370 ACK524370 AMG524370 AWC524370 BFY524370 BPU524370 BZQ524370 CJM524370 CTI524370 DDE524370 DNA524370 DWW524370 EGS524370 EQO524370 FAK524370 FKG524370 FUC524370 GDY524370 GNU524370 GXQ524370 HHM524370 HRI524370 IBE524370 ILA524370 IUW524370 JES524370 JOO524370 JYK524370 KIG524370 KSC524370 LBY524370 LLU524370 LVQ524370 MFM524370 MPI524370 MZE524370 NJA524370 NSW524370 OCS524370 OMO524370 OWK524370 PGG524370 PQC524370 PZY524370 QJU524370 QTQ524370 RDM524370 RNI524370 RXE524370 SHA524370 SQW524370 TAS524370 TKO524370 TUK524370 UEG524370 UOC524370 UXY524370 VHU524370 VRQ524370 WBM524370 WLI524370 WVE524370 F589906 IS589906 SO589906 ACK589906 AMG589906 AWC589906 BFY589906 BPU589906 BZQ589906 CJM589906 CTI589906 DDE589906 DNA589906 DWW589906 EGS589906 EQO589906 FAK589906 FKG589906 FUC589906 GDY589906 GNU589906 GXQ589906 HHM589906 HRI589906 IBE589906 ILA589906 IUW589906 JES589906 JOO589906 JYK589906 KIG589906 KSC589906 LBY589906 LLU589906 LVQ589906 MFM589906 MPI589906 MZE589906 NJA589906 NSW589906 OCS589906 OMO589906 OWK589906 PGG589906 PQC589906 PZY589906 QJU589906 QTQ589906 RDM589906 RNI589906 RXE589906 SHA589906 SQW589906 TAS589906 TKO589906 TUK589906 UEG589906 UOC589906 UXY589906 VHU589906 VRQ589906 WBM589906 WLI589906 WVE589906 F655442 IS655442 SO655442 ACK655442 AMG655442 AWC655442 BFY655442 BPU655442 BZQ655442 CJM655442 CTI655442 DDE655442 DNA655442 DWW655442 EGS655442 EQO655442 FAK655442 FKG655442 FUC655442 GDY655442 GNU655442 GXQ655442 HHM655442 HRI655442 IBE655442 ILA655442 IUW655442 JES655442 JOO655442 JYK655442 KIG655442 KSC655442 LBY655442 LLU655442 LVQ655442 MFM655442 MPI655442 MZE655442 NJA655442 NSW655442 OCS655442 OMO655442 OWK655442 PGG655442 PQC655442 PZY655442 QJU655442 QTQ655442 RDM655442 RNI655442 RXE655442 SHA655442 SQW655442 TAS655442 TKO655442 TUK655442 UEG655442 UOC655442 UXY655442 VHU655442 VRQ655442 WBM655442 WLI655442 WVE655442 F720978 IS720978 SO720978 ACK720978 AMG720978 AWC720978 BFY720978 BPU720978 BZQ720978 CJM720978 CTI720978 DDE720978 DNA720978 DWW720978 EGS720978 EQO720978 FAK720978 FKG720978 FUC720978 GDY720978 GNU720978 GXQ720978 HHM720978 HRI720978 IBE720978 ILA720978 IUW720978 JES720978 JOO720978 JYK720978 KIG720978 KSC720978 LBY720978 LLU720978 LVQ720978 MFM720978 MPI720978 MZE720978 NJA720978 NSW720978 OCS720978 OMO720978 OWK720978 PGG720978 PQC720978 PZY720978 QJU720978 QTQ720978 RDM720978 RNI720978 RXE720978 SHA720978 SQW720978 TAS720978 TKO720978 TUK720978 UEG720978 UOC720978 UXY720978 VHU720978 VRQ720978 WBM720978 WLI720978 WVE720978 F786514 IS786514 SO786514 ACK786514 AMG786514 AWC786514 BFY786514 BPU786514 BZQ786514 CJM786514 CTI786514 DDE786514 DNA786514 DWW786514 EGS786514 EQO786514 FAK786514 FKG786514 FUC786514 GDY786514 GNU786514 GXQ786514 HHM786514 HRI786514 IBE786514 ILA786514 IUW786514 JES786514 JOO786514 JYK786514 KIG786514 KSC786514 LBY786514 LLU786514 LVQ786514 MFM786514 MPI786514 MZE786514 NJA786514 NSW786514 OCS786514 OMO786514 OWK786514 PGG786514 PQC786514 PZY786514 QJU786514 QTQ786514 RDM786514 RNI786514 RXE786514 SHA786514 SQW786514 TAS786514 TKO786514 TUK786514 UEG786514 UOC786514 UXY786514 VHU786514 VRQ786514 WBM786514 WLI786514 WVE786514 F852050 IS852050 SO852050 ACK852050 AMG852050 AWC852050 BFY852050 BPU852050 BZQ852050 CJM852050 CTI852050 DDE852050 DNA852050 DWW852050 EGS852050 EQO852050 FAK852050 FKG852050 FUC852050 GDY852050 GNU852050 GXQ852050 HHM852050 HRI852050 IBE852050 ILA852050 IUW852050 JES852050 JOO852050 JYK852050 KIG852050 KSC852050 LBY852050 LLU852050 LVQ852050 MFM852050 MPI852050 MZE852050 NJA852050 NSW852050 OCS852050 OMO852050 OWK852050 PGG852050 PQC852050 PZY852050 QJU852050 QTQ852050 RDM852050 RNI852050 RXE852050 SHA852050 SQW852050 TAS852050 TKO852050 TUK852050 UEG852050 UOC852050 UXY852050 VHU852050 VRQ852050 WBM852050 WLI852050 WVE852050 F917586 IS917586 SO917586 ACK917586 AMG917586 AWC917586 BFY917586 BPU917586 BZQ917586 CJM917586 CTI917586 DDE917586 DNA917586 DWW917586 EGS917586 EQO917586 FAK917586 FKG917586 FUC917586 GDY917586 GNU917586 GXQ917586 HHM917586 HRI917586 IBE917586 ILA917586 IUW917586 JES917586 JOO917586 JYK917586 KIG917586 KSC917586 LBY917586 LLU917586 LVQ917586 MFM917586 MPI917586 MZE917586 NJA917586 NSW917586 OCS917586 OMO917586 OWK917586 PGG917586 PQC917586 PZY917586 QJU917586 QTQ917586 RDM917586 RNI917586 RXE917586 SHA917586 SQW917586 TAS917586 TKO917586 TUK917586 UEG917586 UOC917586 UXY917586 VHU917586 VRQ917586 WBM917586 WLI917586 WVE917586 F983122 IS983122 SO983122 ACK983122 AMG983122 AWC983122 BFY983122 BPU983122 BZQ983122 CJM983122 CTI983122 DDE983122 DNA983122 DWW983122 EGS983122 EQO983122 FAK983122 FKG983122 FUC983122 GDY983122 GNU983122 GXQ983122 HHM983122 HRI983122 IBE983122 ILA983122 IUW983122 JES983122 JOO983122 JYK983122 KIG983122 KSC983122 LBY983122 LLU983122 LVQ983122 MFM983122 MPI983122 MZE983122 NJA983122 NSW983122 OCS983122 OMO983122 OWK983122 PGG983122 PQC983122 PZY983122 QJU983122 QTQ983122 RDM983122 RNI983122 RXE983122 SHA983122 SQW983122 TAS983122 TKO983122 TUK983122 UEG983122 UOC983122 UXY983122 VHU983122 VRQ983122 WBM983122 WLI983122 WVE983122 F85 IS85 SO85 ACK85 AMG85 AWC85 BFY85 BPU85 BZQ85 CJM85 CTI85 DDE85 DNA85 DWW85 EGS85 EQO85 FAK85 FKG85 FUC85 GDY85 GNU85 GXQ85 HHM85 HRI85 IBE85 ILA85 IUW85 JES85 JOO85 JYK85 KIG85 KSC85 LBY85 LLU85 LVQ85 MFM85 MPI85 MZE85 NJA85 NSW85 OCS85 OMO85 OWK85 PGG85 PQC85 PZY85 QJU85 QTQ85 RDM85 RNI85 RXE85 SHA85 SQW85 TAS85 TKO85 TUK85 UEG85 UOC85 UXY85 VHU85 VRQ85 WBM85 WLI85 WVE85 F65628 IS65628 SO65628 ACK65628 AMG65628 AWC65628 BFY65628 BPU65628 BZQ65628 CJM65628 CTI65628 DDE65628 DNA65628 DWW65628 EGS65628 EQO65628 FAK65628 FKG65628 FUC65628 GDY65628 GNU65628 GXQ65628 HHM65628 HRI65628 IBE65628 ILA65628 IUW65628 JES65628 JOO65628 JYK65628 KIG65628 KSC65628 LBY65628 LLU65628 LVQ65628 MFM65628 MPI65628 MZE65628 NJA65628 NSW65628 OCS65628 OMO65628 OWK65628 PGG65628 PQC65628 PZY65628 QJU65628 QTQ65628 RDM65628 RNI65628 RXE65628 SHA65628 SQW65628 TAS65628 TKO65628 TUK65628 UEG65628 UOC65628 UXY65628 VHU65628 VRQ65628 WBM65628 WLI65628 WVE65628 F131164 IS131164 SO131164 ACK131164 AMG131164 AWC131164 BFY131164 BPU131164 BZQ131164 CJM131164 CTI131164 DDE131164 DNA131164 DWW131164 EGS131164 EQO131164 FAK131164 FKG131164 FUC131164 GDY131164 GNU131164 GXQ131164 HHM131164 HRI131164 IBE131164 ILA131164 IUW131164 JES131164 JOO131164 JYK131164 KIG131164 KSC131164 LBY131164 LLU131164 LVQ131164 MFM131164 MPI131164 MZE131164 NJA131164 NSW131164 OCS131164 OMO131164 OWK131164 PGG131164 PQC131164 PZY131164 QJU131164 QTQ131164 RDM131164 RNI131164 RXE131164 SHA131164 SQW131164 TAS131164 TKO131164 TUK131164 UEG131164 UOC131164 UXY131164 VHU131164 VRQ131164 WBM131164 WLI131164 WVE131164 F196700 IS196700 SO196700 ACK196700 AMG196700 AWC196700 BFY196700 BPU196700 BZQ196700 CJM196700 CTI196700 DDE196700 DNA196700 DWW196700 EGS196700 EQO196700 FAK196700 FKG196700 FUC196700 GDY196700 GNU196700 GXQ196700 HHM196700 HRI196700 IBE196700 ILA196700 IUW196700 JES196700 JOO196700 JYK196700 KIG196700 KSC196700 LBY196700 LLU196700 LVQ196700 MFM196700 MPI196700 MZE196700 NJA196700 NSW196700 OCS196700 OMO196700 OWK196700 PGG196700 PQC196700 PZY196700 QJU196700 QTQ196700 RDM196700 RNI196700 RXE196700 SHA196700 SQW196700 TAS196700 TKO196700 TUK196700 UEG196700 UOC196700 UXY196700 VHU196700 VRQ196700 WBM196700 WLI196700 WVE196700 F262236 IS262236 SO262236 ACK262236 AMG262236 AWC262236 BFY262236 BPU262236 BZQ262236 CJM262236 CTI262236 DDE262236 DNA262236 DWW262236 EGS262236 EQO262236 FAK262236 FKG262236 FUC262236 GDY262236 GNU262236 GXQ262236 HHM262236 HRI262236 IBE262236 ILA262236 IUW262236 JES262236 JOO262236 JYK262236 KIG262236 KSC262236 LBY262236 LLU262236 LVQ262236 MFM262236 MPI262236 MZE262236 NJA262236 NSW262236 OCS262236 OMO262236 OWK262236 PGG262236 PQC262236 PZY262236 QJU262236 QTQ262236 RDM262236 RNI262236 RXE262236 SHA262236 SQW262236 TAS262236 TKO262236 TUK262236 UEG262236 UOC262236 UXY262236 VHU262236 VRQ262236 WBM262236 WLI262236 WVE262236 F327772 IS327772 SO327772 ACK327772 AMG327772 AWC327772 BFY327772 BPU327772 BZQ327772 CJM327772 CTI327772 DDE327772 DNA327772 DWW327772 EGS327772 EQO327772 FAK327772 FKG327772 FUC327772 GDY327772 GNU327772 GXQ327772 HHM327772 HRI327772 IBE327772 ILA327772 IUW327772 JES327772 JOO327772 JYK327772 KIG327772 KSC327772 LBY327772 LLU327772 LVQ327772 MFM327772 MPI327772 MZE327772 NJA327772 NSW327772 OCS327772 OMO327772 OWK327772 PGG327772 PQC327772 PZY327772 QJU327772 QTQ327772 RDM327772 RNI327772 RXE327772 SHA327772 SQW327772 TAS327772 TKO327772 TUK327772 UEG327772 UOC327772 UXY327772 VHU327772 VRQ327772 WBM327772 WLI327772 WVE327772 F393308 IS393308 SO393308 ACK393308 AMG393308 AWC393308 BFY393308 BPU393308 BZQ393308 CJM393308 CTI393308 DDE393308 DNA393308 DWW393308 EGS393308 EQO393308 FAK393308 FKG393308 FUC393308 GDY393308 GNU393308 GXQ393308 HHM393308 HRI393308 IBE393308 ILA393308 IUW393308 JES393308 JOO393308 JYK393308 KIG393308 KSC393308 LBY393308 LLU393308 LVQ393308 MFM393308 MPI393308 MZE393308 NJA393308 NSW393308 OCS393308 OMO393308 OWK393308 PGG393308 PQC393308 PZY393308 QJU393308 QTQ393308 RDM393308 RNI393308 RXE393308 SHA393308 SQW393308 TAS393308 TKO393308 TUK393308 UEG393308 UOC393308 UXY393308 VHU393308 VRQ393308 WBM393308 WLI393308 WVE393308 F458844 IS458844 SO458844 ACK458844 AMG458844 AWC458844 BFY458844 BPU458844 BZQ458844 CJM458844 CTI458844 DDE458844 DNA458844 DWW458844 EGS458844 EQO458844 FAK458844 FKG458844 FUC458844 GDY458844 GNU458844 GXQ458844 HHM458844 HRI458844 IBE458844 ILA458844 IUW458844 JES458844 JOO458844 JYK458844 KIG458844 KSC458844 LBY458844 LLU458844 LVQ458844 MFM458844 MPI458844 MZE458844 NJA458844 NSW458844 OCS458844 OMO458844 OWK458844 PGG458844 PQC458844 PZY458844 QJU458844 QTQ458844 RDM458844 RNI458844 RXE458844 SHA458844 SQW458844 TAS458844 TKO458844 TUK458844 UEG458844 UOC458844 UXY458844 VHU458844 VRQ458844 WBM458844 WLI458844 WVE458844 F524380 IS524380 SO524380 ACK524380 AMG524380 AWC524380 BFY524380 BPU524380 BZQ524380 CJM524380 CTI524380 DDE524380 DNA524380 DWW524380 EGS524380 EQO524380 FAK524380 FKG524380 FUC524380 GDY524380 GNU524380 GXQ524380 HHM524380 HRI524380 IBE524380 ILA524380 IUW524380 JES524380 JOO524380 JYK524380 KIG524380 KSC524380 LBY524380 LLU524380 LVQ524380 MFM524380 MPI524380 MZE524380 NJA524380 NSW524380 OCS524380 OMO524380 OWK524380 PGG524380 PQC524380 PZY524380 QJU524380 QTQ524380 RDM524380 RNI524380 RXE524380 SHA524380 SQW524380 TAS524380 TKO524380 TUK524380 UEG524380 UOC524380 UXY524380 VHU524380 VRQ524380 WBM524380 WLI524380 WVE524380 F589916 IS589916 SO589916 ACK589916 AMG589916 AWC589916 BFY589916 BPU589916 BZQ589916 CJM589916 CTI589916 DDE589916 DNA589916 DWW589916 EGS589916 EQO589916 FAK589916 FKG589916 FUC589916 GDY589916 GNU589916 GXQ589916 HHM589916 HRI589916 IBE589916 ILA589916 IUW589916 JES589916 JOO589916 JYK589916 KIG589916 KSC589916 LBY589916 LLU589916 LVQ589916 MFM589916 MPI589916 MZE589916 NJA589916 NSW589916 OCS589916 OMO589916 OWK589916 PGG589916 PQC589916 PZY589916 QJU589916 QTQ589916 RDM589916 RNI589916 RXE589916 SHA589916 SQW589916 TAS589916 TKO589916 TUK589916 UEG589916 UOC589916 UXY589916 VHU589916 VRQ589916 WBM589916 WLI589916 WVE589916 F655452 IS655452 SO655452 ACK655452 AMG655452 AWC655452 BFY655452 BPU655452 BZQ655452 CJM655452 CTI655452 DDE655452 DNA655452 DWW655452 EGS655452 EQO655452 FAK655452 FKG655452 FUC655452 GDY655452 GNU655452 GXQ655452 HHM655452 HRI655452 IBE655452 ILA655452 IUW655452 JES655452 JOO655452 JYK655452 KIG655452 KSC655452 LBY655452 LLU655452 LVQ655452 MFM655452 MPI655452 MZE655452 NJA655452 NSW655452 OCS655452 OMO655452 OWK655452 PGG655452 PQC655452 PZY655452 QJU655452 QTQ655452 RDM655452 RNI655452 RXE655452 SHA655452 SQW655452 TAS655452 TKO655452 TUK655452 UEG655452 UOC655452 UXY655452 VHU655452 VRQ655452 WBM655452 WLI655452 WVE655452 F720988 IS720988 SO720988 ACK720988 AMG720988 AWC720988 BFY720988 BPU720988 BZQ720988 CJM720988 CTI720988 DDE720988 DNA720988 DWW720988 EGS720988 EQO720988 FAK720988 FKG720988 FUC720988 GDY720988 GNU720988 GXQ720988 HHM720988 HRI720988 IBE720988 ILA720988 IUW720988 JES720988 JOO720988 JYK720988 KIG720988 KSC720988 LBY720988 LLU720988 LVQ720988 MFM720988 MPI720988 MZE720988 NJA720988 NSW720988 OCS720988 OMO720988 OWK720988 PGG720988 PQC720988 PZY720988 QJU720988 QTQ720988 RDM720988 RNI720988 RXE720988 SHA720988 SQW720988 TAS720988 TKO720988 TUK720988 UEG720988 UOC720988 UXY720988 VHU720988 VRQ720988 WBM720988 WLI720988 WVE720988 F786524 IS786524 SO786524 ACK786524 AMG786524 AWC786524 BFY786524 BPU786524 BZQ786524 CJM786524 CTI786524 DDE786524 DNA786524 DWW786524 EGS786524 EQO786524 FAK786524 FKG786524 FUC786524 GDY786524 GNU786524 GXQ786524 HHM786524 HRI786524 IBE786524 ILA786524 IUW786524 JES786524 JOO786524 JYK786524 KIG786524 KSC786524 LBY786524 LLU786524 LVQ786524 MFM786524 MPI786524 MZE786524 NJA786524 NSW786524 OCS786524 OMO786524 OWK786524 PGG786524 PQC786524 PZY786524 QJU786524 QTQ786524 RDM786524 RNI786524 RXE786524 SHA786524 SQW786524 TAS786524 TKO786524 TUK786524 UEG786524 UOC786524 UXY786524 VHU786524 VRQ786524 WBM786524 WLI786524 WVE786524 F852060 IS852060 SO852060 ACK852060 AMG852060 AWC852060 BFY852060 BPU852060 BZQ852060 CJM852060 CTI852060 DDE852060 DNA852060 DWW852060 EGS852060 EQO852060 FAK852060 FKG852060 FUC852060 GDY852060 GNU852060 GXQ852060 HHM852060 HRI852060 IBE852060 ILA852060 IUW852060 JES852060 JOO852060 JYK852060 KIG852060 KSC852060 LBY852060 LLU852060 LVQ852060 MFM852060 MPI852060 MZE852060 NJA852060 NSW852060 OCS852060 OMO852060 OWK852060 PGG852060 PQC852060 PZY852060 QJU852060 QTQ852060 RDM852060 RNI852060 RXE852060 SHA852060 SQW852060 TAS852060 TKO852060 TUK852060 UEG852060 UOC852060 UXY852060 VHU852060 VRQ852060 WBM852060 WLI852060 WVE852060 F917596 IS917596 SO917596 ACK917596 AMG917596 AWC917596 BFY917596 BPU917596 BZQ917596 CJM917596 CTI917596 DDE917596 DNA917596 DWW917596 EGS917596 EQO917596 FAK917596 FKG917596 FUC917596 GDY917596 GNU917596 GXQ917596 HHM917596 HRI917596 IBE917596 ILA917596 IUW917596 JES917596 JOO917596 JYK917596 KIG917596 KSC917596 LBY917596 LLU917596 LVQ917596 MFM917596 MPI917596 MZE917596 NJA917596 NSW917596 OCS917596 OMO917596 OWK917596 PGG917596 PQC917596 PZY917596 QJU917596 QTQ917596 RDM917596 RNI917596 RXE917596 SHA917596 SQW917596 TAS917596 TKO917596 TUK917596 UEG917596 UOC917596 UXY917596 VHU917596 VRQ917596 WBM917596 WLI917596 WVE917596 F983132 IS983132 SO983132 ACK983132 AMG983132 AWC983132 BFY983132 BPU983132 BZQ983132 CJM983132 CTI983132 DDE983132 DNA983132 DWW983132 EGS983132 EQO983132 FAK983132 FKG983132 FUC983132 GDY983132 GNU983132 GXQ983132 HHM983132 HRI983132 IBE983132 ILA983132 IUW983132 JES983132 JOO983132 JYK983132 KIG983132 KSC983132 LBY983132 LLU983132 LVQ983132 MFM983132 MPI983132 MZE983132 NJA983132 NSW983132 OCS983132 OMO983132 OWK983132 PGG983132 PQC983132 PZY983132 QJU983132 QTQ983132 RDM983132 RNI983132 RXE983132 SHA983132 SQW983132 TAS983132 TKO983132 TUK983132 UEG983132 UOC983132 UXY983132 VHU983132 VRQ983132 WBM983132 WLI983132 WVE983132 F91 F93" xr:uid="{00000000-0002-0000-1A00-000001000000}">
      <formula1>"s,n,S,N"</formula1>
    </dataValidation>
    <dataValidation type="date" allowBlank="1" showInputMessage="1" showErrorMessage="1" errorTitle="Errore di digitazione" error="Digitare una data valida nel formato gg/mm/aaaa" sqref="F16 IS16 SO16 ACK16 AMG16 AWC16 BFY16 BPU16 BZQ16 CJM16 CTI16 DDE16 DNA16 DWW16 EGS16 EQO16 FAK16 FKG16 FUC16 GDY16 GNU16 GXQ16 HHM16 HRI16 IBE16 ILA16 IUW16 JES16 JOO16 JYK16 KIG16 KSC16 LBY16 LLU16 LVQ16 MFM16 MPI16 MZE16 NJA16 NSW16 OCS16 OMO16 OWK16 PGG16 PQC16 PZY16 QJU16 QTQ16 RDM16 RNI16 RXE16 SHA16 SQW16 TAS16 TKO16 TUK16 UEG16 UOC16 UXY16 VHU16 VRQ16 WBM16 WLI16 WVE16 F65561 IS65561 SO65561 ACK65561 AMG65561 AWC65561 BFY65561 BPU65561 BZQ65561 CJM65561 CTI65561 DDE65561 DNA65561 DWW65561 EGS65561 EQO65561 FAK65561 FKG65561 FUC65561 GDY65561 GNU65561 GXQ65561 HHM65561 HRI65561 IBE65561 ILA65561 IUW65561 JES65561 JOO65561 JYK65561 KIG65561 KSC65561 LBY65561 LLU65561 LVQ65561 MFM65561 MPI65561 MZE65561 NJA65561 NSW65561 OCS65561 OMO65561 OWK65561 PGG65561 PQC65561 PZY65561 QJU65561 QTQ65561 RDM65561 RNI65561 RXE65561 SHA65561 SQW65561 TAS65561 TKO65561 TUK65561 UEG65561 UOC65561 UXY65561 VHU65561 VRQ65561 WBM65561 WLI65561 WVE65561 F131097 IS131097 SO131097 ACK131097 AMG131097 AWC131097 BFY131097 BPU131097 BZQ131097 CJM131097 CTI131097 DDE131097 DNA131097 DWW131097 EGS131097 EQO131097 FAK131097 FKG131097 FUC131097 GDY131097 GNU131097 GXQ131097 HHM131097 HRI131097 IBE131097 ILA131097 IUW131097 JES131097 JOO131097 JYK131097 KIG131097 KSC131097 LBY131097 LLU131097 LVQ131097 MFM131097 MPI131097 MZE131097 NJA131097 NSW131097 OCS131097 OMO131097 OWK131097 PGG131097 PQC131097 PZY131097 QJU131097 QTQ131097 RDM131097 RNI131097 RXE131097 SHA131097 SQW131097 TAS131097 TKO131097 TUK131097 UEG131097 UOC131097 UXY131097 VHU131097 VRQ131097 WBM131097 WLI131097 WVE131097 F196633 IS196633 SO196633 ACK196633 AMG196633 AWC196633 BFY196633 BPU196633 BZQ196633 CJM196633 CTI196633 DDE196633 DNA196633 DWW196633 EGS196633 EQO196633 FAK196633 FKG196633 FUC196633 GDY196633 GNU196633 GXQ196633 HHM196633 HRI196633 IBE196633 ILA196633 IUW196633 JES196633 JOO196633 JYK196633 KIG196633 KSC196633 LBY196633 LLU196633 LVQ196633 MFM196633 MPI196633 MZE196633 NJA196633 NSW196633 OCS196633 OMO196633 OWK196633 PGG196633 PQC196633 PZY196633 QJU196633 QTQ196633 RDM196633 RNI196633 RXE196633 SHA196633 SQW196633 TAS196633 TKO196633 TUK196633 UEG196633 UOC196633 UXY196633 VHU196633 VRQ196633 WBM196633 WLI196633 WVE196633 F262169 IS262169 SO262169 ACK262169 AMG262169 AWC262169 BFY262169 BPU262169 BZQ262169 CJM262169 CTI262169 DDE262169 DNA262169 DWW262169 EGS262169 EQO262169 FAK262169 FKG262169 FUC262169 GDY262169 GNU262169 GXQ262169 HHM262169 HRI262169 IBE262169 ILA262169 IUW262169 JES262169 JOO262169 JYK262169 KIG262169 KSC262169 LBY262169 LLU262169 LVQ262169 MFM262169 MPI262169 MZE262169 NJA262169 NSW262169 OCS262169 OMO262169 OWK262169 PGG262169 PQC262169 PZY262169 QJU262169 QTQ262169 RDM262169 RNI262169 RXE262169 SHA262169 SQW262169 TAS262169 TKO262169 TUK262169 UEG262169 UOC262169 UXY262169 VHU262169 VRQ262169 WBM262169 WLI262169 WVE262169 F327705 IS327705 SO327705 ACK327705 AMG327705 AWC327705 BFY327705 BPU327705 BZQ327705 CJM327705 CTI327705 DDE327705 DNA327705 DWW327705 EGS327705 EQO327705 FAK327705 FKG327705 FUC327705 GDY327705 GNU327705 GXQ327705 HHM327705 HRI327705 IBE327705 ILA327705 IUW327705 JES327705 JOO327705 JYK327705 KIG327705 KSC327705 LBY327705 LLU327705 LVQ327705 MFM327705 MPI327705 MZE327705 NJA327705 NSW327705 OCS327705 OMO327705 OWK327705 PGG327705 PQC327705 PZY327705 QJU327705 QTQ327705 RDM327705 RNI327705 RXE327705 SHA327705 SQW327705 TAS327705 TKO327705 TUK327705 UEG327705 UOC327705 UXY327705 VHU327705 VRQ327705 WBM327705 WLI327705 WVE327705 F393241 IS393241 SO393241 ACK393241 AMG393241 AWC393241 BFY393241 BPU393241 BZQ393241 CJM393241 CTI393241 DDE393241 DNA393241 DWW393241 EGS393241 EQO393241 FAK393241 FKG393241 FUC393241 GDY393241 GNU393241 GXQ393241 HHM393241 HRI393241 IBE393241 ILA393241 IUW393241 JES393241 JOO393241 JYK393241 KIG393241 KSC393241 LBY393241 LLU393241 LVQ393241 MFM393241 MPI393241 MZE393241 NJA393241 NSW393241 OCS393241 OMO393241 OWK393241 PGG393241 PQC393241 PZY393241 QJU393241 QTQ393241 RDM393241 RNI393241 RXE393241 SHA393241 SQW393241 TAS393241 TKO393241 TUK393241 UEG393241 UOC393241 UXY393241 VHU393241 VRQ393241 WBM393241 WLI393241 WVE393241 F458777 IS458777 SO458777 ACK458777 AMG458777 AWC458777 BFY458777 BPU458777 BZQ458777 CJM458777 CTI458777 DDE458777 DNA458777 DWW458777 EGS458777 EQO458777 FAK458777 FKG458777 FUC458777 GDY458777 GNU458777 GXQ458777 HHM458777 HRI458777 IBE458777 ILA458777 IUW458777 JES458777 JOO458777 JYK458777 KIG458777 KSC458777 LBY458777 LLU458777 LVQ458777 MFM458777 MPI458777 MZE458777 NJA458777 NSW458777 OCS458777 OMO458777 OWK458777 PGG458777 PQC458777 PZY458777 QJU458777 QTQ458777 RDM458777 RNI458777 RXE458777 SHA458777 SQW458777 TAS458777 TKO458777 TUK458777 UEG458777 UOC458777 UXY458777 VHU458777 VRQ458777 WBM458777 WLI458777 WVE458777 F524313 IS524313 SO524313 ACK524313 AMG524313 AWC524313 BFY524313 BPU524313 BZQ524313 CJM524313 CTI524313 DDE524313 DNA524313 DWW524313 EGS524313 EQO524313 FAK524313 FKG524313 FUC524313 GDY524313 GNU524313 GXQ524313 HHM524313 HRI524313 IBE524313 ILA524313 IUW524313 JES524313 JOO524313 JYK524313 KIG524313 KSC524313 LBY524313 LLU524313 LVQ524313 MFM524313 MPI524313 MZE524313 NJA524313 NSW524313 OCS524313 OMO524313 OWK524313 PGG524313 PQC524313 PZY524313 QJU524313 QTQ524313 RDM524313 RNI524313 RXE524313 SHA524313 SQW524313 TAS524313 TKO524313 TUK524313 UEG524313 UOC524313 UXY524313 VHU524313 VRQ524313 WBM524313 WLI524313 WVE524313 F589849 IS589849 SO589849 ACK589849 AMG589849 AWC589849 BFY589849 BPU589849 BZQ589849 CJM589849 CTI589849 DDE589849 DNA589849 DWW589849 EGS589849 EQO589849 FAK589849 FKG589849 FUC589849 GDY589849 GNU589849 GXQ589849 HHM589849 HRI589849 IBE589849 ILA589849 IUW589849 JES589849 JOO589849 JYK589849 KIG589849 KSC589849 LBY589849 LLU589849 LVQ589849 MFM589849 MPI589849 MZE589849 NJA589849 NSW589849 OCS589849 OMO589849 OWK589849 PGG589849 PQC589849 PZY589849 QJU589849 QTQ589849 RDM589849 RNI589849 RXE589849 SHA589849 SQW589849 TAS589849 TKO589849 TUK589849 UEG589849 UOC589849 UXY589849 VHU589849 VRQ589849 WBM589849 WLI589849 WVE589849 F655385 IS655385 SO655385 ACK655385 AMG655385 AWC655385 BFY655385 BPU655385 BZQ655385 CJM655385 CTI655385 DDE655385 DNA655385 DWW655385 EGS655385 EQO655385 FAK655385 FKG655385 FUC655385 GDY655385 GNU655385 GXQ655385 HHM655385 HRI655385 IBE655385 ILA655385 IUW655385 JES655385 JOO655385 JYK655385 KIG655385 KSC655385 LBY655385 LLU655385 LVQ655385 MFM655385 MPI655385 MZE655385 NJA655385 NSW655385 OCS655385 OMO655385 OWK655385 PGG655385 PQC655385 PZY655385 QJU655385 QTQ655385 RDM655385 RNI655385 RXE655385 SHA655385 SQW655385 TAS655385 TKO655385 TUK655385 UEG655385 UOC655385 UXY655385 VHU655385 VRQ655385 WBM655385 WLI655385 WVE655385 F720921 IS720921 SO720921 ACK720921 AMG720921 AWC720921 BFY720921 BPU720921 BZQ720921 CJM720921 CTI720921 DDE720921 DNA720921 DWW720921 EGS720921 EQO720921 FAK720921 FKG720921 FUC720921 GDY720921 GNU720921 GXQ720921 HHM720921 HRI720921 IBE720921 ILA720921 IUW720921 JES720921 JOO720921 JYK720921 KIG720921 KSC720921 LBY720921 LLU720921 LVQ720921 MFM720921 MPI720921 MZE720921 NJA720921 NSW720921 OCS720921 OMO720921 OWK720921 PGG720921 PQC720921 PZY720921 QJU720921 QTQ720921 RDM720921 RNI720921 RXE720921 SHA720921 SQW720921 TAS720921 TKO720921 TUK720921 UEG720921 UOC720921 UXY720921 VHU720921 VRQ720921 WBM720921 WLI720921 WVE720921 F786457 IS786457 SO786457 ACK786457 AMG786457 AWC786457 BFY786457 BPU786457 BZQ786457 CJM786457 CTI786457 DDE786457 DNA786457 DWW786457 EGS786457 EQO786457 FAK786457 FKG786457 FUC786457 GDY786457 GNU786457 GXQ786457 HHM786457 HRI786457 IBE786457 ILA786457 IUW786457 JES786457 JOO786457 JYK786457 KIG786457 KSC786457 LBY786457 LLU786457 LVQ786457 MFM786457 MPI786457 MZE786457 NJA786457 NSW786457 OCS786457 OMO786457 OWK786457 PGG786457 PQC786457 PZY786457 QJU786457 QTQ786457 RDM786457 RNI786457 RXE786457 SHA786457 SQW786457 TAS786457 TKO786457 TUK786457 UEG786457 UOC786457 UXY786457 VHU786457 VRQ786457 WBM786457 WLI786457 WVE786457 F851993 IS851993 SO851993 ACK851993 AMG851993 AWC851993 BFY851993 BPU851993 BZQ851993 CJM851993 CTI851993 DDE851993 DNA851993 DWW851993 EGS851993 EQO851993 FAK851993 FKG851993 FUC851993 GDY851993 GNU851993 GXQ851993 HHM851993 HRI851993 IBE851993 ILA851993 IUW851993 JES851993 JOO851993 JYK851993 KIG851993 KSC851993 LBY851993 LLU851993 LVQ851993 MFM851993 MPI851993 MZE851993 NJA851993 NSW851993 OCS851993 OMO851993 OWK851993 PGG851993 PQC851993 PZY851993 QJU851993 QTQ851993 RDM851993 RNI851993 RXE851993 SHA851993 SQW851993 TAS851993 TKO851993 TUK851993 UEG851993 UOC851993 UXY851993 VHU851993 VRQ851993 WBM851993 WLI851993 WVE851993 F917529 IS917529 SO917529 ACK917529 AMG917529 AWC917529 BFY917529 BPU917529 BZQ917529 CJM917529 CTI917529 DDE917529 DNA917529 DWW917529 EGS917529 EQO917529 FAK917529 FKG917529 FUC917529 GDY917529 GNU917529 GXQ917529 HHM917529 HRI917529 IBE917529 ILA917529 IUW917529 JES917529 JOO917529 JYK917529 KIG917529 KSC917529 LBY917529 LLU917529 LVQ917529 MFM917529 MPI917529 MZE917529 NJA917529 NSW917529 OCS917529 OMO917529 OWK917529 PGG917529 PQC917529 PZY917529 QJU917529 QTQ917529 RDM917529 RNI917529 RXE917529 SHA917529 SQW917529 TAS917529 TKO917529 TUK917529 UEG917529 UOC917529 UXY917529 VHU917529 VRQ917529 WBM917529 WLI917529 WVE917529 F983065 IS983065 SO983065 ACK983065 AMG983065 AWC983065 BFY983065 BPU983065 BZQ983065 CJM983065 CTI983065 DDE983065 DNA983065 DWW983065 EGS983065 EQO983065 FAK983065 FKG983065 FUC983065 GDY983065 GNU983065 GXQ983065 HHM983065 HRI983065 IBE983065 ILA983065 IUW983065 JES983065 JOO983065 JYK983065 KIG983065 KSC983065 LBY983065 LLU983065 LVQ983065 MFM983065 MPI983065 MZE983065 NJA983065 NSW983065 OCS983065 OMO983065 OWK983065 PGG983065 PQC983065 PZY983065 QJU983065 QTQ983065 RDM983065 RNI983065 RXE983065 SHA983065 SQW983065 TAS983065 TKO983065 TUK983065 UEG983065 UOC983065 UXY983065 VHU983065 VRQ983065 WBM983065 WLI983065 WVE983065" xr:uid="{00000000-0002-0000-1A00-000002000000}">
      <formula1>42005</formula1>
      <formula2>TODAY()</formula2>
    </dataValidation>
    <dataValidation type="textLength" allowBlank="1" showInputMessage="1" showErrorMessage="1" errorTitle="Errore di digitazione" error="Inserire massimo 1500 caratteri" sqref="D130:F130 IQ130:IS130 SM130:SO130 ACI130:ACK130 AME130:AMG130 AWA130:AWC130 BFW130:BFY130 BPS130:BPU130 BZO130:BZQ130 CJK130:CJM130 CTG130:CTI130 DDC130:DDE130 DMY130:DNA130 DWU130:DWW130 EGQ130:EGS130 EQM130:EQO130 FAI130:FAK130 FKE130:FKG130 FUA130:FUC130 GDW130:GDY130 GNS130:GNU130 GXO130:GXQ130 HHK130:HHM130 HRG130:HRI130 IBC130:IBE130 IKY130:ILA130 IUU130:IUW130 JEQ130:JES130 JOM130:JOO130 JYI130:JYK130 KIE130:KIG130 KSA130:KSC130 LBW130:LBY130 LLS130:LLU130 LVO130:LVQ130 MFK130:MFM130 MPG130:MPI130 MZC130:MZE130 NIY130:NJA130 NSU130:NSW130 OCQ130:OCS130 OMM130:OMO130 OWI130:OWK130 PGE130:PGG130 PQA130:PQC130 PZW130:PZY130 QJS130:QJU130 QTO130:QTQ130 RDK130:RDM130 RNG130:RNI130 RXC130:RXE130 SGY130:SHA130 SQU130:SQW130 TAQ130:TAS130 TKM130:TKO130 TUI130:TUK130 UEE130:UEG130 UOA130:UOC130 UXW130:UXY130 VHS130:VHU130 VRO130:VRQ130 WBK130:WBM130 WLG130:WLI130 WVC130:WVE130 D65669:F65669 IQ65669:IS65669 SM65669:SO65669 ACI65669:ACK65669 AME65669:AMG65669 AWA65669:AWC65669 BFW65669:BFY65669 BPS65669:BPU65669 BZO65669:BZQ65669 CJK65669:CJM65669 CTG65669:CTI65669 DDC65669:DDE65669 DMY65669:DNA65669 DWU65669:DWW65669 EGQ65669:EGS65669 EQM65669:EQO65669 FAI65669:FAK65669 FKE65669:FKG65669 FUA65669:FUC65669 GDW65669:GDY65669 GNS65669:GNU65669 GXO65669:GXQ65669 HHK65669:HHM65669 HRG65669:HRI65669 IBC65669:IBE65669 IKY65669:ILA65669 IUU65669:IUW65669 JEQ65669:JES65669 JOM65669:JOO65669 JYI65669:JYK65669 KIE65669:KIG65669 KSA65669:KSC65669 LBW65669:LBY65669 LLS65669:LLU65669 LVO65669:LVQ65669 MFK65669:MFM65669 MPG65669:MPI65669 MZC65669:MZE65669 NIY65669:NJA65669 NSU65669:NSW65669 OCQ65669:OCS65669 OMM65669:OMO65669 OWI65669:OWK65669 PGE65669:PGG65669 PQA65669:PQC65669 PZW65669:PZY65669 QJS65669:QJU65669 QTO65669:QTQ65669 RDK65669:RDM65669 RNG65669:RNI65669 RXC65669:RXE65669 SGY65669:SHA65669 SQU65669:SQW65669 TAQ65669:TAS65669 TKM65669:TKO65669 TUI65669:TUK65669 UEE65669:UEG65669 UOA65669:UOC65669 UXW65669:UXY65669 VHS65669:VHU65669 VRO65669:VRQ65669 WBK65669:WBM65669 WLG65669:WLI65669 WVC65669:WVE65669 D131205:F131205 IQ131205:IS131205 SM131205:SO131205 ACI131205:ACK131205 AME131205:AMG131205 AWA131205:AWC131205 BFW131205:BFY131205 BPS131205:BPU131205 BZO131205:BZQ131205 CJK131205:CJM131205 CTG131205:CTI131205 DDC131205:DDE131205 DMY131205:DNA131205 DWU131205:DWW131205 EGQ131205:EGS131205 EQM131205:EQO131205 FAI131205:FAK131205 FKE131205:FKG131205 FUA131205:FUC131205 GDW131205:GDY131205 GNS131205:GNU131205 GXO131205:GXQ131205 HHK131205:HHM131205 HRG131205:HRI131205 IBC131205:IBE131205 IKY131205:ILA131205 IUU131205:IUW131205 JEQ131205:JES131205 JOM131205:JOO131205 JYI131205:JYK131205 KIE131205:KIG131205 KSA131205:KSC131205 LBW131205:LBY131205 LLS131205:LLU131205 LVO131205:LVQ131205 MFK131205:MFM131205 MPG131205:MPI131205 MZC131205:MZE131205 NIY131205:NJA131205 NSU131205:NSW131205 OCQ131205:OCS131205 OMM131205:OMO131205 OWI131205:OWK131205 PGE131205:PGG131205 PQA131205:PQC131205 PZW131205:PZY131205 QJS131205:QJU131205 QTO131205:QTQ131205 RDK131205:RDM131205 RNG131205:RNI131205 RXC131205:RXE131205 SGY131205:SHA131205 SQU131205:SQW131205 TAQ131205:TAS131205 TKM131205:TKO131205 TUI131205:TUK131205 UEE131205:UEG131205 UOA131205:UOC131205 UXW131205:UXY131205 VHS131205:VHU131205 VRO131205:VRQ131205 WBK131205:WBM131205 WLG131205:WLI131205 WVC131205:WVE131205 D196741:F196741 IQ196741:IS196741 SM196741:SO196741 ACI196741:ACK196741 AME196741:AMG196741 AWA196741:AWC196741 BFW196741:BFY196741 BPS196741:BPU196741 BZO196741:BZQ196741 CJK196741:CJM196741 CTG196741:CTI196741 DDC196741:DDE196741 DMY196741:DNA196741 DWU196741:DWW196741 EGQ196741:EGS196741 EQM196741:EQO196741 FAI196741:FAK196741 FKE196741:FKG196741 FUA196741:FUC196741 GDW196741:GDY196741 GNS196741:GNU196741 GXO196741:GXQ196741 HHK196741:HHM196741 HRG196741:HRI196741 IBC196741:IBE196741 IKY196741:ILA196741 IUU196741:IUW196741 JEQ196741:JES196741 JOM196741:JOO196741 JYI196741:JYK196741 KIE196741:KIG196741 KSA196741:KSC196741 LBW196741:LBY196741 LLS196741:LLU196741 LVO196741:LVQ196741 MFK196741:MFM196741 MPG196741:MPI196741 MZC196741:MZE196741 NIY196741:NJA196741 NSU196741:NSW196741 OCQ196741:OCS196741 OMM196741:OMO196741 OWI196741:OWK196741 PGE196741:PGG196741 PQA196741:PQC196741 PZW196741:PZY196741 QJS196741:QJU196741 QTO196741:QTQ196741 RDK196741:RDM196741 RNG196741:RNI196741 RXC196741:RXE196741 SGY196741:SHA196741 SQU196741:SQW196741 TAQ196741:TAS196741 TKM196741:TKO196741 TUI196741:TUK196741 UEE196741:UEG196741 UOA196741:UOC196741 UXW196741:UXY196741 VHS196741:VHU196741 VRO196741:VRQ196741 WBK196741:WBM196741 WLG196741:WLI196741 WVC196741:WVE196741 D262277:F262277 IQ262277:IS262277 SM262277:SO262277 ACI262277:ACK262277 AME262277:AMG262277 AWA262277:AWC262277 BFW262277:BFY262277 BPS262277:BPU262277 BZO262277:BZQ262277 CJK262277:CJM262277 CTG262277:CTI262277 DDC262277:DDE262277 DMY262277:DNA262277 DWU262277:DWW262277 EGQ262277:EGS262277 EQM262277:EQO262277 FAI262277:FAK262277 FKE262277:FKG262277 FUA262277:FUC262277 GDW262277:GDY262277 GNS262277:GNU262277 GXO262277:GXQ262277 HHK262277:HHM262277 HRG262277:HRI262277 IBC262277:IBE262277 IKY262277:ILA262277 IUU262277:IUW262277 JEQ262277:JES262277 JOM262277:JOO262277 JYI262277:JYK262277 KIE262277:KIG262277 KSA262277:KSC262277 LBW262277:LBY262277 LLS262277:LLU262277 LVO262277:LVQ262277 MFK262277:MFM262277 MPG262277:MPI262277 MZC262277:MZE262277 NIY262277:NJA262277 NSU262277:NSW262277 OCQ262277:OCS262277 OMM262277:OMO262277 OWI262277:OWK262277 PGE262277:PGG262277 PQA262277:PQC262277 PZW262277:PZY262277 QJS262277:QJU262277 QTO262277:QTQ262277 RDK262277:RDM262277 RNG262277:RNI262277 RXC262277:RXE262277 SGY262277:SHA262277 SQU262277:SQW262277 TAQ262277:TAS262277 TKM262277:TKO262277 TUI262277:TUK262277 UEE262277:UEG262277 UOA262277:UOC262277 UXW262277:UXY262277 VHS262277:VHU262277 VRO262277:VRQ262277 WBK262277:WBM262277 WLG262277:WLI262277 WVC262277:WVE262277 D327813:F327813 IQ327813:IS327813 SM327813:SO327813 ACI327813:ACK327813 AME327813:AMG327813 AWA327813:AWC327813 BFW327813:BFY327813 BPS327813:BPU327813 BZO327813:BZQ327813 CJK327813:CJM327813 CTG327813:CTI327813 DDC327813:DDE327813 DMY327813:DNA327813 DWU327813:DWW327813 EGQ327813:EGS327813 EQM327813:EQO327813 FAI327813:FAK327813 FKE327813:FKG327813 FUA327813:FUC327813 GDW327813:GDY327813 GNS327813:GNU327813 GXO327813:GXQ327813 HHK327813:HHM327813 HRG327813:HRI327813 IBC327813:IBE327813 IKY327813:ILA327813 IUU327813:IUW327813 JEQ327813:JES327813 JOM327813:JOO327813 JYI327813:JYK327813 KIE327813:KIG327813 KSA327813:KSC327813 LBW327813:LBY327813 LLS327813:LLU327813 LVO327813:LVQ327813 MFK327813:MFM327813 MPG327813:MPI327813 MZC327813:MZE327813 NIY327813:NJA327813 NSU327813:NSW327813 OCQ327813:OCS327813 OMM327813:OMO327813 OWI327813:OWK327813 PGE327813:PGG327813 PQA327813:PQC327813 PZW327813:PZY327813 QJS327813:QJU327813 QTO327813:QTQ327813 RDK327813:RDM327813 RNG327813:RNI327813 RXC327813:RXE327813 SGY327813:SHA327813 SQU327813:SQW327813 TAQ327813:TAS327813 TKM327813:TKO327813 TUI327813:TUK327813 UEE327813:UEG327813 UOA327813:UOC327813 UXW327813:UXY327813 VHS327813:VHU327813 VRO327813:VRQ327813 WBK327813:WBM327813 WLG327813:WLI327813 WVC327813:WVE327813 D393349:F393349 IQ393349:IS393349 SM393349:SO393349 ACI393349:ACK393349 AME393349:AMG393349 AWA393349:AWC393349 BFW393349:BFY393349 BPS393349:BPU393349 BZO393349:BZQ393349 CJK393349:CJM393349 CTG393349:CTI393349 DDC393349:DDE393349 DMY393349:DNA393349 DWU393349:DWW393349 EGQ393349:EGS393349 EQM393349:EQO393349 FAI393349:FAK393349 FKE393349:FKG393349 FUA393349:FUC393349 GDW393349:GDY393349 GNS393349:GNU393349 GXO393349:GXQ393349 HHK393349:HHM393349 HRG393349:HRI393349 IBC393349:IBE393349 IKY393349:ILA393349 IUU393349:IUW393349 JEQ393349:JES393349 JOM393349:JOO393349 JYI393349:JYK393349 KIE393349:KIG393349 KSA393349:KSC393349 LBW393349:LBY393349 LLS393349:LLU393349 LVO393349:LVQ393349 MFK393349:MFM393349 MPG393349:MPI393349 MZC393349:MZE393349 NIY393349:NJA393349 NSU393349:NSW393349 OCQ393349:OCS393349 OMM393349:OMO393349 OWI393349:OWK393349 PGE393349:PGG393349 PQA393349:PQC393349 PZW393349:PZY393349 QJS393349:QJU393349 QTO393349:QTQ393349 RDK393349:RDM393349 RNG393349:RNI393349 RXC393349:RXE393349 SGY393349:SHA393349 SQU393349:SQW393349 TAQ393349:TAS393349 TKM393349:TKO393349 TUI393349:TUK393349 UEE393349:UEG393349 UOA393349:UOC393349 UXW393349:UXY393349 VHS393349:VHU393349 VRO393349:VRQ393349 WBK393349:WBM393349 WLG393349:WLI393349 WVC393349:WVE393349 D458885:F458885 IQ458885:IS458885 SM458885:SO458885 ACI458885:ACK458885 AME458885:AMG458885 AWA458885:AWC458885 BFW458885:BFY458885 BPS458885:BPU458885 BZO458885:BZQ458885 CJK458885:CJM458885 CTG458885:CTI458885 DDC458885:DDE458885 DMY458885:DNA458885 DWU458885:DWW458885 EGQ458885:EGS458885 EQM458885:EQO458885 FAI458885:FAK458885 FKE458885:FKG458885 FUA458885:FUC458885 GDW458885:GDY458885 GNS458885:GNU458885 GXO458885:GXQ458885 HHK458885:HHM458885 HRG458885:HRI458885 IBC458885:IBE458885 IKY458885:ILA458885 IUU458885:IUW458885 JEQ458885:JES458885 JOM458885:JOO458885 JYI458885:JYK458885 KIE458885:KIG458885 KSA458885:KSC458885 LBW458885:LBY458885 LLS458885:LLU458885 LVO458885:LVQ458885 MFK458885:MFM458885 MPG458885:MPI458885 MZC458885:MZE458885 NIY458885:NJA458885 NSU458885:NSW458885 OCQ458885:OCS458885 OMM458885:OMO458885 OWI458885:OWK458885 PGE458885:PGG458885 PQA458885:PQC458885 PZW458885:PZY458885 QJS458885:QJU458885 QTO458885:QTQ458885 RDK458885:RDM458885 RNG458885:RNI458885 RXC458885:RXE458885 SGY458885:SHA458885 SQU458885:SQW458885 TAQ458885:TAS458885 TKM458885:TKO458885 TUI458885:TUK458885 UEE458885:UEG458885 UOA458885:UOC458885 UXW458885:UXY458885 VHS458885:VHU458885 VRO458885:VRQ458885 WBK458885:WBM458885 WLG458885:WLI458885 WVC458885:WVE458885 D524421:F524421 IQ524421:IS524421 SM524421:SO524421 ACI524421:ACK524421 AME524421:AMG524421 AWA524421:AWC524421 BFW524421:BFY524421 BPS524421:BPU524421 BZO524421:BZQ524421 CJK524421:CJM524421 CTG524421:CTI524421 DDC524421:DDE524421 DMY524421:DNA524421 DWU524421:DWW524421 EGQ524421:EGS524421 EQM524421:EQO524421 FAI524421:FAK524421 FKE524421:FKG524421 FUA524421:FUC524421 GDW524421:GDY524421 GNS524421:GNU524421 GXO524421:GXQ524421 HHK524421:HHM524421 HRG524421:HRI524421 IBC524421:IBE524421 IKY524421:ILA524421 IUU524421:IUW524421 JEQ524421:JES524421 JOM524421:JOO524421 JYI524421:JYK524421 KIE524421:KIG524421 KSA524421:KSC524421 LBW524421:LBY524421 LLS524421:LLU524421 LVO524421:LVQ524421 MFK524421:MFM524421 MPG524421:MPI524421 MZC524421:MZE524421 NIY524421:NJA524421 NSU524421:NSW524421 OCQ524421:OCS524421 OMM524421:OMO524421 OWI524421:OWK524421 PGE524421:PGG524421 PQA524421:PQC524421 PZW524421:PZY524421 QJS524421:QJU524421 QTO524421:QTQ524421 RDK524421:RDM524421 RNG524421:RNI524421 RXC524421:RXE524421 SGY524421:SHA524421 SQU524421:SQW524421 TAQ524421:TAS524421 TKM524421:TKO524421 TUI524421:TUK524421 UEE524421:UEG524421 UOA524421:UOC524421 UXW524421:UXY524421 VHS524421:VHU524421 VRO524421:VRQ524421 WBK524421:WBM524421 WLG524421:WLI524421 WVC524421:WVE524421 D589957:F589957 IQ589957:IS589957 SM589957:SO589957 ACI589957:ACK589957 AME589957:AMG589957 AWA589957:AWC589957 BFW589957:BFY589957 BPS589957:BPU589957 BZO589957:BZQ589957 CJK589957:CJM589957 CTG589957:CTI589957 DDC589957:DDE589957 DMY589957:DNA589957 DWU589957:DWW589957 EGQ589957:EGS589957 EQM589957:EQO589957 FAI589957:FAK589957 FKE589957:FKG589957 FUA589957:FUC589957 GDW589957:GDY589957 GNS589957:GNU589957 GXO589957:GXQ589957 HHK589957:HHM589957 HRG589957:HRI589957 IBC589957:IBE589957 IKY589957:ILA589957 IUU589957:IUW589957 JEQ589957:JES589957 JOM589957:JOO589957 JYI589957:JYK589957 KIE589957:KIG589957 KSA589957:KSC589957 LBW589957:LBY589957 LLS589957:LLU589957 LVO589957:LVQ589957 MFK589957:MFM589957 MPG589957:MPI589957 MZC589957:MZE589957 NIY589957:NJA589957 NSU589957:NSW589957 OCQ589957:OCS589957 OMM589957:OMO589957 OWI589957:OWK589957 PGE589957:PGG589957 PQA589957:PQC589957 PZW589957:PZY589957 QJS589957:QJU589957 QTO589957:QTQ589957 RDK589957:RDM589957 RNG589957:RNI589957 RXC589957:RXE589957 SGY589957:SHA589957 SQU589957:SQW589957 TAQ589957:TAS589957 TKM589957:TKO589957 TUI589957:TUK589957 UEE589957:UEG589957 UOA589957:UOC589957 UXW589957:UXY589957 VHS589957:VHU589957 VRO589957:VRQ589957 WBK589957:WBM589957 WLG589957:WLI589957 WVC589957:WVE589957 D655493:F655493 IQ655493:IS655493 SM655493:SO655493 ACI655493:ACK655493 AME655493:AMG655493 AWA655493:AWC655493 BFW655493:BFY655493 BPS655493:BPU655493 BZO655493:BZQ655493 CJK655493:CJM655493 CTG655493:CTI655493 DDC655493:DDE655493 DMY655493:DNA655493 DWU655493:DWW655493 EGQ655493:EGS655493 EQM655493:EQO655493 FAI655493:FAK655493 FKE655493:FKG655493 FUA655493:FUC655493 GDW655493:GDY655493 GNS655493:GNU655493 GXO655493:GXQ655493 HHK655493:HHM655493 HRG655493:HRI655493 IBC655493:IBE655493 IKY655493:ILA655493 IUU655493:IUW655493 JEQ655493:JES655493 JOM655493:JOO655493 JYI655493:JYK655493 KIE655493:KIG655493 KSA655493:KSC655493 LBW655493:LBY655493 LLS655493:LLU655493 LVO655493:LVQ655493 MFK655493:MFM655493 MPG655493:MPI655493 MZC655493:MZE655493 NIY655493:NJA655493 NSU655493:NSW655493 OCQ655493:OCS655493 OMM655493:OMO655493 OWI655493:OWK655493 PGE655493:PGG655493 PQA655493:PQC655493 PZW655493:PZY655493 QJS655493:QJU655493 QTO655493:QTQ655493 RDK655493:RDM655493 RNG655493:RNI655493 RXC655493:RXE655493 SGY655493:SHA655493 SQU655493:SQW655493 TAQ655493:TAS655493 TKM655493:TKO655493 TUI655493:TUK655493 UEE655493:UEG655493 UOA655493:UOC655493 UXW655493:UXY655493 VHS655493:VHU655493 VRO655493:VRQ655493 WBK655493:WBM655493 WLG655493:WLI655493 WVC655493:WVE655493 D721029:F721029 IQ721029:IS721029 SM721029:SO721029 ACI721029:ACK721029 AME721029:AMG721029 AWA721029:AWC721029 BFW721029:BFY721029 BPS721029:BPU721029 BZO721029:BZQ721029 CJK721029:CJM721029 CTG721029:CTI721029 DDC721029:DDE721029 DMY721029:DNA721029 DWU721029:DWW721029 EGQ721029:EGS721029 EQM721029:EQO721029 FAI721029:FAK721029 FKE721029:FKG721029 FUA721029:FUC721029 GDW721029:GDY721029 GNS721029:GNU721029 GXO721029:GXQ721029 HHK721029:HHM721029 HRG721029:HRI721029 IBC721029:IBE721029 IKY721029:ILA721029 IUU721029:IUW721029 JEQ721029:JES721029 JOM721029:JOO721029 JYI721029:JYK721029 KIE721029:KIG721029 KSA721029:KSC721029 LBW721029:LBY721029 LLS721029:LLU721029 LVO721029:LVQ721029 MFK721029:MFM721029 MPG721029:MPI721029 MZC721029:MZE721029 NIY721029:NJA721029 NSU721029:NSW721029 OCQ721029:OCS721029 OMM721029:OMO721029 OWI721029:OWK721029 PGE721029:PGG721029 PQA721029:PQC721029 PZW721029:PZY721029 QJS721029:QJU721029 QTO721029:QTQ721029 RDK721029:RDM721029 RNG721029:RNI721029 RXC721029:RXE721029 SGY721029:SHA721029 SQU721029:SQW721029 TAQ721029:TAS721029 TKM721029:TKO721029 TUI721029:TUK721029 UEE721029:UEG721029 UOA721029:UOC721029 UXW721029:UXY721029 VHS721029:VHU721029 VRO721029:VRQ721029 WBK721029:WBM721029 WLG721029:WLI721029 WVC721029:WVE721029 D786565:F786565 IQ786565:IS786565 SM786565:SO786565 ACI786565:ACK786565 AME786565:AMG786565 AWA786565:AWC786565 BFW786565:BFY786565 BPS786565:BPU786565 BZO786565:BZQ786565 CJK786565:CJM786565 CTG786565:CTI786565 DDC786565:DDE786565 DMY786565:DNA786565 DWU786565:DWW786565 EGQ786565:EGS786565 EQM786565:EQO786565 FAI786565:FAK786565 FKE786565:FKG786565 FUA786565:FUC786565 GDW786565:GDY786565 GNS786565:GNU786565 GXO786565:GXQ786565 HHK786565:HHM786565 HRG786565:HRI786565 IBC786565:IBE786565 IKY786565:ILA786565 IUU786565:IUW786565 JEQ786565:JES786565 JOM786565:JOO786565 JYI786565:JYK786565 KIE786565:KIG786565 KSA786565:KSC786565 LBW786565:LBY786565 LLS786565:LLU786565 LVO786565:LVQ786565 MFK786565:MFM786565 MPG786565:MPI786565 MZC786565:MZE786565 NIY786565:NJA786565 NSU786565:NSW786565 OCQ786565:OCS786565 OMM786565:OMO786565 OWI786565:OWK786565 PGE786565:PGG786565 PQA786565:PQC786565 PZW786565:PZY786565 QJS786565:QJU786565 QTO786565:QTQ786565 RDK786565:RDM786565 RNG786565:RNI786565 RXC786565:RXE786565 SGY786565:SHA786565 SQU786565:SQW786565 TAQ786565:TAS786565 TKM786565:TKO786565 TUI786565:TUK786565 UEE786565:UEG786565 UOA786565:UOC786565 UXW786565:UXY786565 VHS786565:VHU786565 VRO786565:VRQ786565 WBK786565:WBM786565 WLG786565:WLI786565 WVC786565:WVE786565 D852101:F852101 IQ852101:IS852101 SM852101:SO852101 ACI852101:ACK852101 AME852101:AMG852101 AWA852101:AWC852101 BFW852101:BFY852101 BPS852101:BPU852101 BZO852101:BZQ852101 CJK852101:CJM852101 CTG852101:CTI852101 DDC852101:DDE852101 DMY852101:DNA852101 DWU852101:DWW852101 EGQ852101:EGS852101 EQM852101:EQO852101 FAI852101:FAK852101 FKE852101:FKG852101 FUA852101:FUC852101 GDW852101:GDY852101 GNS852101:GNU852101 GXO852101:GXQ852101 HHK852101:HHM852101 HRG852101:HRI852101 IBC852101:IBE852101 IKY852101:ILA852101 IUU852101:IUW852101 JEQ852101:JES852101 JOM852101:JOO852101 JYI852101:JYK852101 KIE852101:KIG852101 KSA852101:KSC852101 LBW852101:LBY852101 LLS852101:LLU852101 LVO852101:LVQ852101 MFK852101:MFM852101 MPG852101:MPI852101 MZC852101:MZE852101 NIY852101:NJA852101 NSU852101:NSW852101 OCQ852101:OCS852101 OMM852101:OMO852101 OWI852101:OWK852101 PGE852101:PGG852101 PQA852101:PQC852101 PZW852101:PZY852101 QJS852101:QJU852101 QTO852101:QTQ852101 RDK852101:RDM852101 RNG852101:RNI852101 RXC852101:RXE852101 SGY852101:SHA852101 SQU852101:SQW852101 TAQ852101:TAS852101 TKM852101:TKO852101 TUI852101:TUK852101 UEE852101:UEG852101 UOA852101:UOC852101 UXW852101:UXY852101 VHS852101:VHU852101 VRO852101:VRQ852101 WBK852101:WBM852101 WLG852101:WLI852101 WVC852101:WVE852101 D917637:F917637 IQ917637:IS917637 SM917637:SO917637 ACI917637:ACK917637 AME917637:AMG917637 AWA917637:AWC917637 BFW917637:BFY917637 BPS917637:BPU917637 BZO917637:BZQ917637 CJK917637:CJM917637 CTG917637:CTI917637 DDC917637:DDE917637 DMY917637:DNA917637 DWU917637:DWW917637 EGQ917637:EGS917637 EQM917637:EQO917637 FAI917637:FAK917637 FKE917637:FKG917637 FUA917637:FUC917637 GDW917637:GDY917637 GNS917637:GNU917637 GXO917637:GXQ917637 HHK917637:HHM917637 HRG917637:HRI917637 IBC917637:IBE917637 IKY917637:ILA917637 IUU917637:IUW917637 JEQ917637:JES917637 JOM917637:JOO917637 JYI917637:JYK917637 KIE917637:KIG917637 KSA917637:KSC917637 LBW917637:LBY917637 LLS917637:LLU917637 LVO917637:LVQ917637 MFK917637:MFM917637 MPG917637:MPI917637 MZC917637:MZE917637 NIY917637:NJA917637 NSU917637:NSW917637 OCQ917637:OCS917637 OMM917637:OMO917637 OWI917637:OWK917637 PGE917637:PGG917637 PQA917637:PQC917637 PZW917637:PZY917637 QJS917637:QJU917637 QTO917637:QTQ917637 RDK917637:RDM917637 RNG917637:RNI917637 RXC917637:RXE917637 SGY917637:SHA917637 SQU917637:SQW917637 TAQ917637:TAS917637 TKM917637:TKO917637 TUI917637:TUK917637 UEE917637:UEG917637 UOA917637:UOC917637 UXW917637:UXY917637 VHS917637:VHU917637 VRO917637:VRQ917637 WBK917637:WBM917637 WLG917637:WLI917637 WVC917637:WVE917637 D983173:F983173 IQ983173:IS983173 SM983173:SO983173 ACI983173:ACK983173 AME983173:AMG983173 AWA983173:AWC983173 BFW983173:BFY983173 BPS983173:BPU983173 BZO983173:BZQ983173 CJK983173:CJM983173 CTG983173:CTI983173 DDC983173:DDE983173 DMY983173:DNA983173 DWU983173:DWW983173 EGQ983173:EGS983173 EQM983173:EQO983173 FAI983173:FAK983173 FKE983173:FKG983173 FUA983173:FUC983173 GDW983173:GDY983173 GNS983173:GNU983173 GXO983173:GXQ983173 HHK983173:HHM983173 HRG983173:HRI983173 IBC983173:IBE983173 IKY983173:ILA983173 IUU983173:IUW983173 JEQ983173:JES983173 JOM983173:JOO983173 JYI983173:JYK983173 KIE983173:KIG983173 KSA983173:KSC983173 LBW983173:LBY983173 LLS983173:LLU983173 LVO983173:LVQ983173 MFK983173:MFM983173 MPG983173:MPI983173 MZC983173:MZE983173 NIY983173:NJA983173 NSU983173:NSW983173 OCQ983173:OCS983173 OMM983173:OMO983173 OWI983173:OWK983173 PGE983173:PGG983173 PQA983173:PQC983173 PZW983173:PZY983173 QJS983173:QJU983173 QTO983173:QTQ983173 RDK983173:RDM983173 RNG983173:RNI983173 RXC983173:RXE983173 SGY983173:SHA983173 SQU983173:SQW983173 TAQ983173:TAS983173 TKM983173:TKO983173 TUI983173:TUK983173 UEE983173:UEG983173 UOA983173:UOC983173 UXW983173:UXY983173 VHS983173:VHU983173 VRO983173:VRQ983173 WBK983173:WBM983173 WLG983173:WLI983173 WVC983173:WVE983173 IQ133:IS133 SM133:SO133 ACI133:ACK133 AME133:AMG133 AWA133:AWC133 BFW133:BFY133 BPS133:BPU133 BZO133:BZQ133 CJK133:CJM133 CTG133:CTI133 DDC133:DDE133 DMY133:DNA133 DWU133:DWW133 EGQ133:EGS133 EQM133:EQO133 FAI133:FAK133 FKE133:FKG133 FUA133:FUC133 GDW133:GDY133 GNS133:GNU133 GXO133:GXQ133 HHK133:HHM133 HRG133:HRI133 IBC133:IBE133 IKY133:ILA133 IUU133:IUW133 JEQ133:JES133 JOM133:JOO133 JYI133:JYK133 KIE133:KIG133 KSA133:KSC133 LBW133:LBY133 LLS133:LLU133 LVO133:LVQ133 MFK133:MFM133 MPG133:MPI133 MZC133:MZE133 NIY133:NJA133 NSU133:NSW133 OCQ133:OCS133 OMM133:OMO133 OWI133:OWK133 PGE133:PGG133 PQA133:PQC133 PZW133:PZY133 QJS133:QJU133 QTO133:QTQ133 RDK133:RDM133 RNG133:RNI133 RXC133:RXE133 SGY133:SHA133 SQU133:SQW133 TAQ133:TAS133 TKM133:TKO133 TUI133:TUK133 UEE133:UEG133 UOA133:UOC133 UXW133:UXY133 VHS133:VHU133 VRO133:VRQ133 WBK133:WBM133 WLG133:WLI133 WVC133:WVE133 WVC983176:WVE983176 D65672:F65672 IQ65672:IS65672 SM65672:SO65672 ACI65672:ACK65672 AME65672:AMG65672 AWA65672:AWC65672 BFW65672:BFY65672 BPS65672:BPU65672 BZO65672:BZQ65672 CJK65672:CJM65672 CTG65672:CTI65672 DDC65672:DDE65672 DMY65672:DNA65672 DWU65672:DWW65672 EGQ65672:EGS65672 EQM65672:EQO65672 FAI65672:FAK65672 FKE65672:FKG65672 FUA65672:FUC65672 GDW65672:GDY65672 GNS65672:GNU65672 GXO65672:GXQ65672 HHK65672:HHM65672 HRG65672:HRI65672 IBC65672:IBE65672 IKY65672:ILA65672 IUU65672:IUW65672 JEQ65672:JES65672 JOM65672:JOO65672 JYI65672:JYK65672 KIE65672:KIG65672 KSA65672:KSC65672 LBW65672:LBY65672 LLS65672:LLU65672 LVO65672:LVQ65672 MFK65672:MFM65672 MPG65672:MPI65672 MZC65672:MZE65672 NIY65672:NJA65672 NSU65672:NSW65672 OCQ65672:OCS65672 OMM65672:OMO65672 OWI65672:OWK65672 PGE65672:PGG65672 PQA65672:PQC65672 PZW65672:PZY65672 QJS65672:QJU65672 QTO65672:QTQ65672 RDK65672:RDM65672 RNG65672:RNI65672 RXC65672:RXE65672 SGY65672:SHA65672 SQU65672:SQW65672 TAQ65672:TAS65672 TKM65672:TKO65672 TUI65672:TUK65672 UEE65672:UEG65672 UOA65672:UOC65672 UXW65672:UXY65672 VHS65672:VHU65672 VRO65672:VRQ65672 WBK65672:WBM65672 WLG65672:WLI65672 WVC65672:WVE65672 D131208:F131208 IQ131208:IS131208 SM131208:SO131208 ACI131208:ACK131208 AME131208:AMG131208 AWA131208:AWC131208 BFW131208:BFY131208 BPS131208:BPU131208 BZO131208:BZQ131208 CJK131208:CJM131208 CTG131208:CTI131208 DDC131208:DDE131208 DMY131208:DNA131208 DWU131208:DWW131208 EGQ131208:EGS131208 EQM131208:EQO131208 FAI131208:FAK131208 FKE131208:FKG131208 FUA131208:FUC131208 GDW131208:GDY131208 GNS131208:GNU131208 GXO131208:GXQ131208 HHK131208:HHM131208 HRG131208:HRI131208 IBC131208:IBE131208 IKY131208:ILA131208 IUU131208:IUW131208 JEQ131208:JES131208 JOM131208:JOO131208 JYI131208:JYK131208 KIE131208:KIG131208 KSA131208:KSC131208 LBW131208:LBY131208 LLS131208:LLU131208 LVO131208:LVQ131208 MFK131208:MFM131208 MPG131208:MPI131208 MZC131208:MZE131208 NIY131208:NJA131208 NSU131208:NSW131208 OCQ131208:OCS131208 OMM131208:OMO131208 OWI131208:OWK131208 PGE131208:PGG131208 PQA131208:PQC131208 PZW131208:PZY131208 QJS131208:QJU131208 QTO131208:QTQ131208 RDK131208:RDM131208 RNG131208:RNI131208 RXC131208:RXE131208 SGY131208:SHA131208 SQU131208:SQW131208 TAQ131208:TAS131208 TKM131208:TKO131208 TUI131208:TUK131208 UEE131208:UEG131208 UOA131208:UOC131208 UXW131208:UXY131208 VHS131208:VHU131208 VRO131208:VRQ131208 WBK131208:WBM131208 WLG131208:WLI131208 WVC131208:WVE131208 D196744:F196744 IQ196744:IS196744 SM196744:SO196744 ACI196744:ACK196744 AME196744:AMG196744 AWA196744:AWC196744 BFW196744:BFY196744 BPS196744:BPU196744 BZO196744:BZQ196744 CJK196744:CJM196744 CTG196744:CTI196744 DDC196744:DDE196744 DMY196744:DNA196744 DWU196744:DWW196744 EGQ196744:EGS196744 EQM196744:EQO196744 FAI196744:FAK196744 FKE196744:FKG196744 FUA196744:FUC196744 GDW196744:GDY196744 GNS196744:GNU196744 GXO196744:GXQ196744 HHK196744:HHM196744 HRG196744:HRI196744 IBC196744:IBE196744 IKY196744:ILA196744 IUU196744:IUW196744 JEQ196744:JES196744 JOM196744:JOO196744 JYI196744:JYK196744 KIE196744:KIG196744 KSA196744:KSC196744 LBW196744:LBY196744 LLS196744:LLU196744 LVO196744:LVQ196744 MFK196744:MFM196744 MPG196744:MPI196744 MZC196744:MZE196744 NIY196744:NJA196744 NSU196744:NSW196744 OCQ196744:OCS196744 OMM196744:OMO196744 OWI196744:OWK196744 PGE196744:PGG196744 PQA196744:PQC196744 PZW196744:PZY196744 QJS196744:QJU196744 QTO196744:QTQ196744 RDK196744:RDM196744 RNG196744:RNI196744 RXC196744:RXE196744 SGY196744:SHA196744 SQU196744:SQW196744 TAQ196744:TAS196744 TKM196744:TKO196744 TUI196744:TUK196744 UEE196744:UEG196744 UOA196744:UOC196744 UXW196744:UXY196744 VHS196744:VHU196744 VRO196744:VRQ196744 WBK196744:WBM196744 WLG196744:WLI196744 WVC196744:WVE196744 D262280:F262280 IQ262280:IS262280 SM262280:SO262280 ACI262280:ACK262280 AME262280:AMG262280 AWA262280:AWC262280 BFW262280:BFY262280 BPS262280:BPU262280 BZO262280:BZQ262280 CJK262280:CJM262280 CTG262280:CTI262280 DDC262280:DDE262280 DMY262280:DNA262280 DWU262280:DWW262280 EGQ262280:EGS262280 EQM262280:EQO262280 FAI262280:FAK262280 FKE262280:FKG262280 FUA262280:FUC262280 GDW262280:GDY262280 GNS262280:GNU262280 GXO262280:GXQ262280 HHK262280:HHM262280 HRG262280:HRI262280 IBC262280:IBE262280 IKY262280:ILA262280 IUU262280:IUW262280 JEQ262280:JES262280 JOM262280:JOO262280 JYI262280:JYK262280 KIE262280:KIG262280 KSA262280:KSC262280 LBW262280:LBY262280 LLS262280:LLU262280 LVO262280:LVQ262280 MFK262280:MFM262280 MPG262280:MPI262280 MZC262280:MZE262280 NIY262280:NJA262280 NSU262280:NSW262280 OCQ262280:OCS262280 OMM262280:OMO262280 OWI262280:OWK262280 PGE262280:PGG262280 PQA262280:PQC262280 PZW262280:PZY262280 QJS262280:QJU262280 QTO262280:QTQ262280 RDK262280:RDM262280 RNG262280:RNI262280 RXC262280:RXE262280 SGY262280:SHA262280 SQU262280:SQW262280 TAQ262280:TAS262280 TKM262280:TKO262280 TUI262280:TUK262280 UEE262280:UEG262280 UOA262280:UOC262280 UXW262280:UXY262280 VHS262280:VHU262280 VRO262280:VRQ262280 WBK262280:WBM262280 WLG262280:WLI262280 WVC262280:WVE262280 D327816:F327816 IQ327816:IS327816 SM327816:SO327816 ACI327816:ACK327816 AME327816:AMG327816 AWA327816:AWC327816 BFW327816:BFY327816 BPS327816:BPU327816 BZO327816:BZQ327816 CJK327816:CJM327816 CTG327816:CTI327816 DDC327816:DDE327816 DMY327816:DNA327816 DWU327816:DWW327816 EGQ327816:EGS327816 EQM327816:EQO327816 FAI327816:FAK327816 FKE327816:FKG327816 FUA327816:FUC327816 GDW327816:GDY327816 GNS327816:GNU327816 GXO327816:GXQ327816 HHK327816:HHM327816 HRG327816:HRI327816 IBC327816:IBE327816 IKY327816:ILA327816 IUU327816:IUW327816 JEQ327816:JES327816 JOM327816:JOO327816 JYI327816:JYK327816 KIE327816:KIG327816 KSA327816:KSC327816 LBW327816:LBY327816 LLS327816:LLU327816 LVO327816:LVQ327816 MFK327816:MFM327816 MPG327816:MPI327816 MZC327816:MZE327816 NIY327816:NJA327816 NSU327816:NSW327816 OCQ327816:OCS327816 OMM327816:OMO327816 OWI327816:OWK327816 PGE327816:PGG327816 PQA327816:PQC327816 PZW327816:PZY327816 QJS327816:QJU327816 QTO327816:QTQ327816 RDK327816:RDM327816 RNG327816:RNI327816 RXC327816:RXE327816 SGY327816:SHA327816 SQU327816:SQW327816 TAQ327816:TAS327816 TKM327816:TKO327816 TUI327816:TUK327816 UEE327816:UEG327816 UOA327816:UOC327816 UXW327816:UXY327816 VHS327816:VHU327816 VRO327816:VRQ327816 WBK327816:WBM327816 WLG327816:WLI327816 WVC327816:WVE327816 D393352:F393352 IQ393352:IS393352 SM393352:SO393352 ACI393352:ACK393352 AME393352:AMG393352 AWA393352:AWC393352 BFW393352:BFY393352 BPS393352:BPU393352 BZO393352:BZQ393352 CJK393352:CJM393352 CTG393352:CTI393352 DDC393352:DDE393352 DMY393352:DNA393352 DWU393352:DWW393352 EGQ393352:EGS393352 EQM393352:EQO393352 FAI393352:FAK393352 FKE393352:FKG393352 FUA393352:FUC393352 GDW393352:GDY393352 GNS393352:GNU393352 GXO393352:GXQ393352 HHK393352:HHM393352 HRG393352:HRI393352 IBC393352:IBE393352 IKY393352:ILA393352 IUU393352:IUW393352 JEQ393352:JES393352 JOM393352:JOO393352 JYI393352:JYK393352 KIE393352:KIG393352 KSA393352:KSC393352 LBW393352:LBY393352 LLS393352:LLU393352 LVO393352:LVQ393352 MFK393352:MFM393352 MPG393352:MPI393352 MZC393352:MZE393352 NIY393352:NJA393352 NSU393352:NSW393352 OCQ393352:OCS393352 OMM393352:OMO393352 OWI393352:OWK393352 PGE393352:PGG393352 PQA393352:PQC393352 PZW393352:PZY393352 QJS393352:QJU393352 QTO393352:QTQ393352 RDK393352:RDM393352 RNG393352:RNI393352 RXC393352:RXE393352 SGY393352:SHA393352 SQU393352:SQW393352 TAQ393352:TAS393352 TKM393352:TKO393352 TUI393352:TUK393352 UEE393352:UEG393352 UOA393352:UOC393352 UXW393352:UXY393352 VHS393352:VHU393352 VRO393352:VRQ393352 WBK393352:WBM393352 WLG393352:WLI393352 WVC393352:WVE393352 D458888:F458888 IQ458888:IS458888 SM458888:SO458888 ACI458888:ACK458888 AME458888:AMG458888 AWA458888:AWC458888 BFW458888:BFY458888 BPS458888:BPU458888 BZO458888:BZQ458888 CJK458888:CJM458888 CTG458888:CTI458888 DDC458888:DDE458888 DMY458888:DNA458888 DWU458888:DWW458888 EGQ458888:EGS458888 EQM458888:EQO458888 FAI458888:FAK458888 FKE458888:FKG458888 FUA458888:FUC458888 GDW458888:GDY458888 GNS458888:GNU458888 GXO458888:GXQ458888 HHK458888:HHM458888 HRG458888:HRI458888 IBC458888:IBE458888 IKY458888:ILA458888 IUU458888:IUW458888 JEQ458888:JES458888 JOM458888:JOO458888 JYI458888:JYK458888 KIE458888:KIG458888 KSA458888:KSC458888 LBW458888:LBY458888 LLS458888:LLU458888 LVO458888:LVQ458888 MFK458888:MFM458888 MPG458888:MPI458888 MZC458888:MZE458888 NIY458888:NJA458888 NSU458888:NSW458888 OCQ458888:OCS458888 OMM458888:OMO458888 OWI458888:OWK458888 PGE458888:PGG458888 PQA458888:PQC458888 PZW458888:PZY458888 QJS458888:QJU458888 QTO458888:QTQ458888 RDK458888:RDM458888 RNG458888:RNI458888 RXC458888:RXE458888 SGY458888:SHA458888 SQU458888:SQW458888 TAQ458888:TAS458888 TKM458888:TKO458888 TUI458888:TUK458888 UEE458888:UEG458888 UOA458888:UOC458888 UXW458888:UXY458888 VHS458888:VHU458888 VRO458888:VRQ458888 WBK458888:WBM458888 WLG458888:WLI458888 WVC458888:WVE458888 D524424:F524424 IQ524424:IS524424 SM524424:SO524424 ACI524424:ACK524424 AME524424:AMG524424 AWA524424:AWC524424 BFW524424:BFY524424 BPS524424:BPU524424 BZO524424:BZQ524424 CJK524424:CJM524424 CTG524424:CTI524424 DDC524424:DDE524424 DMY524424:DNA524424 DWU524424:DWW524424 EGQ524424:EGS524424 EQM524424:EQO524424 FAI524424:FAK524424 FKE524424:FKG524424 FUA524424:FUC524424 GDW524424:GDY524424 GNS524424:GNU524424 GXO524424:GXQ524424 HHK524424:HHM524424 HRG524424:HRI524424 IBC524424:IBE524424 IKY524424:ILA524424 IUU524424:IUW524424 JEQ524424:JES524424 JOM524424:JOO524424 JYI524424:JYK524424 KIE524424:KIG524424 KSA524424:KSC524424 LBW524424:LBY524424 LLS524424:LLU524424 LVO524424:LVQ524424 MFK524424:MFM524424 MPG524424:MPI524424 MZC524424:MZE524424 NIY524424:NJA524424 NSU524424:NSW524424 OCQ524424:OCS524424 OMM524424:OMO524424 OWI524424:OWK524424 PGE524424:PGG524424 PQA524424:PQC524424 PZW524424:PZY524424 QJS524424:QJU524424 QTO524424:QTQ524424 RDK524424:RDM524424 RNG524424:RNI524424 RXC524424:RXE524424 SGY524424:SHA524424 SQU524424:SQW524424 TAQ524424:TAS524424 TKM524424:TKO524424 TUI524424:TUK524424 UEE524424:UEG524424 UOA524424:UOC524424 UXW524424:UXY524424 VHS524424:VHU524424 VRO524424:VRQ524424 WBK524424:WBM524424 WLG524424:WLI524424 WVC524424:WVE524424 D589960:F589960 IQ589960:IS589960 SM589960:SO589960 ACI589960:ACK589960 AME589960:AMG589960 AWA589960:AWC589960 BFW589960:BFY589960 BPS589960:BPU589960 BZO589960:BZQ589960 CJK589960:CJM589960 CTG589960:CTI589960 DDC589960:DDE589960 DMY589960:DNA589960 DWU589960:DWW589960 EGQ589960:EGS589960 EQM589960:EQO589960 FAI589960:FAK589960 FKE589960:FKG589960 FUA589960:FUC589960 GDW589960:GDY589960 GNS589960:GNU589960 GXO589960:GXQ589960 HHK589960:HHM589960 HRG589960:HRI589960 IBC589960:IBE589960 IKY589960:ILA589960 IUU589960:IUW589960 JEQ589960:JES589960 JOM589960:JOO589960 JYI589960:JYK589960 KIE589960:KIG589960 KSA589960:KSC589960 LBW589960:LBY589960 LLS589960:LLU589960 LVO589960:LVQ589960 MFK589960:MFM589960 MPG589960:MPI589960 MZC589960:MZE589960 NIY589960:NJA589960 NSU589960:NSW589960 OCQ589960:OCS589960 OMM589960:OMO589960 OWI589960:OWK589960 PGE589960:PGG589960 PQA589960:PQC589960 PZW589960:PZY589960 QJS589960:QJU589960 QTO589960:QTQ589960 RDK589960:RDM589960 RNG589960:RNI589960 RXC589960:RXE589960 SGY589960:SHA589960 SQU589960:SQW589960 TAQ589960:TAS589960 TKM589960:TKO589960 TUI589960:TUK589960 UEE589960:UEG589960 UOA589960:UOC589960 UXW589960:UXY589960 VHS589960:VHU589960 VRO589960:VRQ589960 WBK589960:WBM589960 WLG589960:WLI589960 WVC589960:WVE589960 D655496:F655496 IQ655496:IS655496 SM655496:SO655496 ACI655496:ACK655496 AME655496:AMG655496 AWA655496:AWC655496 BFW655496:BFY655496 BPS655496:BPU655496 BZO655496:BZQ655496 CJK655496:CJM655496 CTG655496:CTI655496 DDC655496:DDE655496 DMY655496:DNA655496 DWU655496:DWW655496 EGQ655496:EGS655496 EQM655496:EQO655496 FAI655496:FAK655496 FKE655496:FKG655496 FUA655496:FUC655496 GDW655496:GDY655496 GNS655496:GNU655496 GXO655496:GXQ655496 HHK655496:HHM655496 HRG655496:HRI655496 IBC655496:IBE655496 IKY655496:ILA655496 IUU655496:IUW655496 JEQ655496:JES655496 JOM655496:JOO655496 JYI655496:JYK655496 KIE655496:KIG655496 KSA655496:KSC655496 LBW655496:LBY655496 LLS655496:LLU655496 LVO655496:LVQ655496 MFK655496:MFM655496 MPG655496:MPI655496 MZC655496:MZE655496 NIY655496:NJA655496 NSU655496:NSW655496 OCQ655496:OCS655496 OMM655496:OMO655496 OWI655496:OWK655496 PGE655496:PGG655496 PQA655496:PQC655496 PZW655496:PZY655496 QJS655496:QJU655496 QTO655496:QTQ655496 RDK655496:RDM655496 RNG655496:RNI655496 RXC655496:RXE655496 SGY655496:SHA655496 SQU655496:SQW655496 TAQ655496:TAS655496 TKM655496:TKO655496 TUI655496:TUK655496 UEE655496:UEG655496 UOA655496:UOC655496 UXW655496:UXY655496 VHS655496:VHU655496 VRO655496:VRQ655496 WBK655496:WBM655496 WLG655496:WLI655496 WVC655496:WVE655496 D721032:F721032 IQ721032:IS721032 SM721032:SO721032 ACI721032:ACK721032 AME721032:AMG721032 AWA721032:AWC721032 BFW721032:BFY721032 BPS721032:BPU721032 BZO721032:BZQ721032 CJK721032:CJM721032 CTG721032:CTI721032 DDC721032:DDE721032 DMY721032:DNA721032 DWU721032:DWW721032 EGQ721032:EGS721032 EQM721032:EQO721032 FAI721032:FAK721032 FKE721032:FKG721032 FUA721032:FUC721032 GDW721032:GDY721032 GNS721032:GNU721032 GXO721032:GXQ721032 HHK721032:HHM721032 HRG721032:HRI721032 IBC721032:IBE721032 IKY721032:ILA721032 IUU721032:IUW721032 JEQ721032:JES721032 JOM721032:JOO721032 JYI721032:JYK721032 KIE721032:KIG721032 KSA721032:KSC721032 LBW721032:LBY721032 LLS721032:LLU721032 LVO721032:LVQ721032 MFK721032:MFM721032 MPG721032:MPI721032 MZC721032:MZE721032 NIY721032:NJA721032 NSU721032:NSW721032 OCQ721032:OCS721032 OMM721032:OMO721032 OWI721032:OWK721032 PGE721032:PGG721032 PQA721032:PQC721032 PZW721032:PZY721032 QJS721032:QJU721032 QTO721032:QTQ721032 RDK721032:RDM721032 RNG721032:RNI721032 RXC721032:RXE721032 SGY721032:SHA721032 SQU721032:SQW721032 TAQ721032:TAS721032 TKM721032:TKO721032 TUI721032:TUK721032 UEE721032:UEG721032 UOA721032:UOC721032 UXW721032:UXY721032 VHS721032:VHU721032 VRO721032:VRQ721032 WBK721032:WBM721032 WLG721032:WLI721032 WVC721032:WVE721032 D786568:F786568 IQ786568:IS786568 SM786568:SO786568 ACI786568:ACK786568 AME786568:AMG786568 AWA786568:AWC786568 BFW786568:BFY786568 BPS786568:BPU786568 BZO786568:BZQ786568 CJK786568:CJM786568 CTG786568:CTI786568 DDC786568:DDE786568 DMY786568:DNA786568 DWU786568:DWW786568 EGQ786568:EGS786568 EQM786568:EQO786568 FAI786568:FAK786568 FKE786568:FKG786568 FUA786568:FUC786568 GDW786568:GDY786568 GNS786568:GNU786568 GXO786568:GXQ786568 HHK786568:HHM786568 HRG786568:HRI786568 IBC786568:IBE786568 IKY786568:ILA786568 IUU786568:IUW786568 JEQ786568:JES786568 JOM786568:JOO786568 JYI786568:JYK786568 KIE786568:KIG786568 KSA786568:KSC786568 LBW786568:LBY786568 LLS786568:LLU786568 LVO786568:LVQ786568 MFK786568:MFM786568 MPG786568:MPI786568 MZC786568:MZE786568 NIY786568:NJA786568 NSU786568:NSW786568 OCQ786568:OCS786568 OMM786568:OMO786568 OWI786568:OWK786568 PGE786568:PGG786568 PQA786568:PQC786568 PZW786568:PZY786568 QJS786568:QJU786568 QTO786568:QTQ786568 RDK786568:RDM786568 RNG786568:RNI786568 RXC786568:RXE786568 SGY786568:SHA786568 SQU786568:SQW786568 TAQ786568:TAS786568 TKM786568:TKO786568 TUI786568:TUK786568 UEE786568:UEG786568 UOA786568:UOC786568 UXW786568:UXY786568 VHS786568:VHU786568 VRO786568:VRQ786568 WBK786568:WBM786568 WLG786568:WLI786568 WVC786568:WVE786568 D852104:F852104 IQ852104:IS852104 SM852104:SO852104 ACI852104:ACK852104 AME852104:AMG852104 AWA852104:AWC852104 BFW852104:BFY852104 BPS852104:BPU852104 BZO852104:BZQ852104 CJK852104:CJM852104 CTG852104:CTI852104 DDC852104:DDE852104 DMY852104:DNA852104 DWU852104:DWW852104 EGQ852104:EGS852104 EQM852104:EQO852104 FAI852104:FAK852104 FKE852104:FKG852104 FUA852104:FUC852104 GDW852104:GDY852104 GNS852104:GNU852104 GXO852104:GXQ852104 HHK852104:HHM852104 HRG852104:HRI852104 IBC852104:IBE852104 IKY852104:ILA852104 IUU852104:IUW852104 JEQ852104:JES852104 JOM852104:JOO852104 JYI852104:JYK852104 KIE852104:KIG852104 KSA852104:KSC852104 LBW852104:LBY852104 LLS852104:LLU852104 LVO852104:LVQ852104 MFK852104:MFM852104 MPG852104:MPI852104 MZC852104:MZE852104 NIY852104:NJA852104 NSU852104:NSW852104 OCQ852104:OCS852104 OMM852104:OMO852104 OWI852104:OWK852104 PGE852104:PGG852104 PQA852104:PQC852104 PZW852104:PZY852104 QJS852104:QJU852104 QTO852104:QTQ852104 RDK852104:RDM852104 RNG852104:RNI852104 RXC852104:RXE852104 SGY852104:SHA852104 SQU852104:SQW852104 TAQ852104:TAS852104 TKM852104:TKO852104 TUI852104:TUK852104 UEE852104:UEG852104 UOA852104:UOC852104 UXW852104:UXY852104 VHS852104:VHU852104 VRO852104:VRQ852104 WBK852104:WBM852104 WLG852104:WLI852104 WVC852104:WVE852104 D917640:F917640 IQ917640:IS917640 SM917640:SO917640 ACI917640:ACK917640 AME917640:AMG917640 AWA917640:AWC917640 BFW917640:BFY917640 BPS917640:BPU917640 BZO917640:BZQ917640 CJK917640:CJM917640 CTG917640:CTI917640 DDC917640:DDE917640 DMY917640:DNA917640 DWU917640:DWW917640 EGQ917640:EGS917640 EQM917640:EQO917640 FAI917640:FAK917640 FKE917640:FKG917640 FUA917640:FUC917640 GDW917640:GDY917640 GNS917640:GNU917640 GXO917640:GXQ917640 HHK917640:HHM917640 HRG917640:HRI917640 IBC917640:IBE917640 IKY917640:ILA917640 IUU917640:IUW917640 JEQ917640:JES917640 JOM917640:JOO917640 JYI917640:JYK917640 KIE917640:KIG917640 KSA917640:KSC917640 LBW917640:LBY917640 LLS917640:LLU917640 LVO917640:LVQ917640 MFK917640:MFM917640 MPG917640:MPI917640 MZC917640:MZE917640 NIY917640:NJA917640 NSU917640:NSW917640 OCQ917640:OCS917640 OMM917640:OMO917640 OWI917640:OWK917640 PGE917640:PGG917640 PQA917640:PQC917640 PZW917640:PZY917640 QJS917640:QJU917640 QTO917640:QTQ917640 RDK917640:RDM917640 RNG917640:RNI917640 RXC917640:RXE917640 SGY917640:SHA917640 SQU917640:SQW917640 TAQ917640:TAS917640 TKM917640:TKO917640 TUI917640:TUK917640 UEE917640:UEG917640 UOA917640:UOC917640 UXW917640:UXY917640 VHS917640:VHU917640 VRO917640:VRQ917640 WBK917640:WBM917640 WLG917640:WLI917640 WVC917640:WVE917640 D983176:F983176 IQ983176:IS983176 SM983176:SO983176 ACI983176:ACK983176 AME983176:AMG983176 AWA983176:AWC983176 BFW983176:BFY983176 BPS983176:BPU983176 BZO983176:BZQ983176 CJK983176:CJM983176 CTG983176:CTI983176 DDC983176:DDE983176 DMY983176:DNA983176 DWU983176:DWW983176 EGQ983176:EGS983176 EQM983176:EQO983176 FAI983176:FAK983176 FKE983176:FKG983176 FUA983176:FUC983176 GDW983176:GDY983176 GNS983176:GNU983176 GXO983176:GXQ983176 HHK983176:HHM983176 HRG983176:HRI983176 IBC983176:IBE983176 IKY983176:ILA983176 IUU983176:IUW983176 JEQ983176:JES983176 JOM983176:JOO983176 JYI983176:JYK983176 KIE983176:KIG983176 KSA983176:KSC983176 LBW983176:LBY983176 LLS983176:LLU983176 LVO983176:LVQ983176 MFK983176:MFM983176 MPG983176:MPI983176 MZC983176:MZE983176 NIY983176:NJA983176 NSU983176:NSW983176 OCQ983176:OCS983176 OMM983176:OMO983176 OWI983176:OWK983176 PGE983176:PGG983176 PQA983176:PQC983176 PZW983176:PZY983176 QJS983176:QJU983176 QTO983176:QTQ983176 RDK983176:RDM983176 RNG983176:RNI983176 RXC983176:RXE983176 SGY983176:SHA983176 SQU983176:SQW983176 TAQ983176:TAS983176 TKM983176:TKO983176 TUI983176:TUK983176 UEE983176:UEG983176 UOA983176:UOC983176 UXW983176:UXY983176 VHS983176:VHU983176 VRO983176:VRQ983176 WBK983176:WBM983176 WLG983176:WLI983176 D133:F133" xr:uid="{00000000-0002-0000-1A00-000003000000}">
      <formula1>0</formula1>
      <formula2>1500</formula2>
    </dataValidation>
    <dataValidation type="custom" operator="lessThan" allowBlank="1" showInputMessage="1" showErrorMessage="1" errorTitle="Errore di digitazione" error="Inserire solo valori percentuali con al massimo due cifre decimali e chiudere con il simbolo %." sqref="WVE983168 IS125 SO125 ACK125 AMG125 AWC125 BFY125 BPU125 BZQ125 CJM125 CTI125 DDE125 DNA125 DWW125 EGS125 EQO125 FAK125 FKG125 FUC125 GDY125 GNU125 GXQ125 HHM125 HRI125 IBE125 ILA125 IUW125 JES125 JOO125 JYK125 KIG125 KSC125 LBY125 LLU125 LVQ125 MFM125 MPI125 MZE125 NJA125 NSW125 OCS125 OMO125 OWK125 PGG125 PQC125 PZY125 QJU125 QTQ125 RDM125 RNI125 RXE125 SHA125 SQW125 TAS125 TKO125 TUK125 UEG125 UOC125 UXY125 VHU125 VRQ125 WBM125 WLI125 WVE125 F65664 IS65664 SO65664 ACK65664 AMG65664 AWC65664 BFY65664 BPU65664 BZQ65664 CJM65664 CTI65664 DDE65664 DNA65664 DWW65664 EGS65664 EQO65664 FAK65664 FKG65664 FUC65664 GDY65664 GNU65664 GXQ65664 HHM65664 HRI65664 IBE65664 ILA65664 IUW65664 JES65664 JOO65664 JYK65664 KIG65664 KSC65664 LBY65664 LLU65664 LVQ65664 MFM65664 MPI65664 MZE65664 NJA65664 NSW65664 OCS65664 OMO65664 OWK65664 PGG65664 PQC65664 PZY65664 QJU65664 QTQ65664 RDM65664 RNI65664 RXE65664 SHA65664 SQW65664 TAS65664 TKO65664 TUK65664 UEG65664 UOC65664 UXY65664 VHU65664 VRQ65664 WBM65664 WLI65664 WVE65664 F131200 IS131200 SO131200 ACK131200 AMG131200 AWC131200 BFY131200 BPU131200 BZQ131200 CJM131200 CTI131200 DDE131200 DNA131200 DWW131200 EGS131200 EQO131200 FAK131200 FKG131200 FUC131200 GDY131200 GNU131200 GXQ131200 HHM131200 HRI131200 IBE131200 ILA131200 IUW131200 JES131200 JOO131200 JYK131200 KIG131200 KSC131200 LBY131200 LLU131200 LVQ131200 MFM131200 MPI131200 MZE131200 NJA131200 NSW131200 OCS131200 OMO131200 OWK131200 PGG131200 PQC131200 PZY131200 QJU131200 QTQ131200 RDM131200 RNI131200 RXE131200 SHA131200 SQW131200 TAS131200 TKO131200 TUK131200 UEG131200 UOC131200 UXY131200 VHU131200 VRQ131200 WBM131200 WLI131200 WVE131200 F196736 IS196736 SO196736 ACK196736 AMG196736 AWC196736 BFY196736 BPU196736 BZQ196736 CJM196736 CTI196736 DDE196736 DNA196736 DWW196736 EGS196736 EQO196736 FAK196736 FKG196736 FUC196736 GDY196736 GNU196736 GXQ196736 HHM196736 HRI196736 IBE196736 ILA196736 IUW196736 JES196736 JOO196736 JYK196736 KIG196736 KSC196736 LBY196736 LLU196736 LVQ196736 MFM196736 MPI196736 MZE196736 NJA196736 NSW196736 OCS196736 OMO196736 OWK196736 PGG196736 PQC196736 PZY196736 QJU196736 QTQ196736 RDM196736 RNI196736 RXE196736 SHA196736 SQW196736 TAS196736 TKO196736 TUK196736 UEG196736 UOC196736 UXY196736 VHU196736 VRQ196736 WBM196736 WLI196736 WVE196736 F262272 IS262272 SO262272 ACK262272 AMG262272 AWC262272 BFY262272 BPU262272 BZQ262272 CJM262272 CTI262272 DDE262272 DNA262272 DWW262272 EGS262272 EQO262272 FAK262272 FKG262272 FUC262272 GDY262272 GNU262272 GXQ262272 HHM262272 HRI262272 IBE262272 ILA262272 IUW262272 JES262272 JOO262272 JYK262272 KIG262272 KSC262272 LBY262272 LLU262272 LVQ262272 MFM262272 MPI262272 MZE262272 NJA262272 NSW262272 OCS262272 OMO262272 OWK262272 PGG262272 PQC262272 PZY262272 QJU262272 QTQ262272 RDM262272 RNI262272 RXE262272 SHA262272 SQW262272 TAS262272 TKO262272 TUK262272 UEG262272 UOC262272 UXY262272 VHU262272 VRQ262272 WBM262272 WLI262272 WVE262272 F327808 IS327808 SO327808 ACK327808 AMG327808 AWC327808 BFY327808 BPU327808 BZQ327808 CJM327808 CTI327808 DDE327808 DNA327808 DWW327808 EGS327808 EQO327808 FAK327808 FKG327808 FUC327808 GDY327808 GNU327808 GXQ327808 HHM327808 HRI327808 IBE327808 ILA327808 IUW327808 JES327808 JOO327808 JYK327808 KIG327808 KSC327808 LBY327808 LLU327808 LVQ327808 MFM327808 MPI327808 MZE327808 NJA327808 NSW327808 OCS327808 OMO327808 OWK327808 PGG327808 PQC327808 PZY327808 QJU327808 QTQ327808 RDM327808 RNI327808 RXE327808 SHA327808 SQW327808 TAS327808 TKO327808 TUK327808 UEG327808 UOC327808 UXY327808 VHU327808 VRQ327808 WBM327808 WLI327808 WVE327808 F393344 IS393344 SO393344 ACK393344 AMG393344 AWC393344 BFY393344 BPU393344 BZQ393344 CJM393344 CTI393344 DDE393344 DNA393344 DWW393344 EGS393344 EQO393344 FAK393344 FKG393344 FUC393344 GDY393344 GNU393344 GXQ393344 HHM393344 HRI393344 IBE393344 ILA393344 IUW393344 JES393344 JOO393344 JYK393344 KIG393344 KSC393344 LBY393344 LLU393344 LVQ393344 MFM393344 MPI393344 MZE393344 NJA393344 NSW393344 OCS393344 OMO393344 OWK393344 PGG393344 PQC393344 PZY393344 QJU393344 QTQ393344 RDM393344 RNI393344 RXE393344 SHA393344 SQW393344 TAS393344 TKO393344 TUK393344 UEG393344 UOC393344 UXY393344 VHU393344 VRQ393344 WBM393344 WLI393344 WVE393344 F458880 IS458880 SO458880 ACK458880 AMG458880 AWC458880 BFY458880 BPU458880 BZQ458880 CJM458880 CTI458880 DDE458880 DNA458880 DWW458880 EGS458880 EQO458880 FAK458880 FKG458880 FUC458880 GDY458880 GNU458880 GXQ458880 HHM458880 HRI458880 IBE458880 ILA458880 IUW458880 JES458880 JOO458880 JYK458880 KIG458880 KSC458880 LBY458880 LLU458880 LVQ458880 MFM458880 MPI458880 MZE458880 NJA458880 NSW458880 OCS458880 OMO458880 OWK458880 PGG458880 PQC458880 PZY458880 QJU458880 QTQ458880 RDM458880 RNI458880 RXE458880 SHA458880 SQW458880 TAS458880 TKO458880 TUK458880 UEG458880 UOC458880 UXY458880 VHU458880 VRQ458880 WBM458880 WLI458880 WVE458880 F524416 IS524416 SO524416 ACK524416 AMG524416 AWC524416 BFY524416 BPU524416 BZQ524416 CJM524416 CTI524416 DDE524416 DNA524416 DWW524416 EGS524416 EQO524416 FAK524416 FKG524416 FUC524416 GDY524416 GNU524416 GXQ524416 HHM524416 HRI524416 IBE524416 ILA524416 IUW524416 JES524416 JOO524416 JYK524416 KIG524416 KSC524416 LBY524416 LLU524416 LVQ524416 MFM524416 MPI524416 MZE524416 NJA524416 NSW524416 OCS524416 OMO524416 OWK524416 PGG524416 PQC524416 PZY524416 QJU524416 QTQ524416 RDM524416 RNI524416 RXE524416 SHA524416 SQW524416 TAS524416 TKO524416 TUK524416 UEG524416 UOC524416 UXY524416 VHU524416 VRQ524416 WBM524416 WLI524416 WVE524416 F589952 IS589952 SO589952 ACK589952 AMG589952 AWC589952 BFY589952 BPU589952 BZQ589952 CJM589952 CTI589952 DDE589952 DNA589952 DWW589952 EGS589952 EQO589952 FAK589952 FKG589952 FUC589952 GDY589952 GNU589952 GXQ589952 HHM589952 HRI589952 IBE589952 ILA589952 IUW589952 JES589952 JOO589952 JYK589952 KIG589952 KSC589952 LBY589952 LLU589952 LVQ589952 MFM589952 MPI589952 MZE589952 NJA589952 NSW589952 OCS589952 OMO589952 OWK589952 PGG589952 PQC589952 PZY589952 QJU589952 QTQ589952 RDM589952 RNI589952 RXE589952 SHA589952 SQW589952 TAS589952 TKO589952 TUK589952 UEG589952 UOC589952 UXY589952 VHU589952 VRQ589952 WBM589952 WLI589952 WVE589952 F655488 IS655488 SO655488 ACK655488 AMG655488 AWC655488 BFY655488 BPU655488 BZQ655488 CJM655488 CTI655488 DDE655488 DNA655488 DWW655488 EGS655488 EQO655488 FAK655488 FKG655488 FUC655488 GDY655488 GNU655488 GXQ655488 HHM655488 HRI655488 IBE655488 ILA655488 IUW655488 JES655488 JOO655488 JYK655488 KIG655488 KSC655488 LBY655488 LLU655488 LVQ655488 MFM655488 MPI655488 MZE655488 NJA655488 NSW655488 OCS655488 OMO655488 OWK655488 PGG655488 PQC655488 PZY655488 QJU655488 QTQ655488 RDM655488 RNI655488 RXE655488 SHA655488 SQW655488 TAS655488 TKO655488 TUK655488 UEG655488 UOC655488 UXY655488 VHU655488 VRQ655488 WBM655488 WLI655488 WVE655488 F721024 IS721024 SO721024 ACK721024 AMG721024 AWC721024 BFY721024 BPU721024 BZQ721024 CJM721024 CTI721024 DDE721024 DNA721024 DWW721024 EGS721024 EQO721024 FAK721024 FKG721024 FUC721024 GDY721024 GNU721024 GXQ721024 HHM721024 HRI721024 IBE721024 ILA721024 IUW721024 JES721024 JOO721024 JYK721024 KIG721024 KSC721024 LBY721024 LLU721024 LVQ721024 MFM721024 MPI721024 MZE721024 NJA721024 NSW721024 OCS721024 OMO721024 OWK721024 PGG721024 PQC721024 PZY721024 QJU721024 QTQ721024 RDM721024 RNI721024 RXE721024 SHA721024 SQW721024 TAS721024 TKO721024 TUK721024 UEG721024 UOC721024 UXY721024 VHU721024 VRQ721024 WBM721024 WLI721024 WVE721024 F786560 IS786560 SO786560 ACK786560 AMG786560 AWC786560 BFY786560 BPU786560 BZQ786560 CJM786560 CTI786560 DDE786560 DNA786560 DWW786560 EGS786560 EQO786560 FAK786560 FKG786560 FUC786560 GDY786560 GNU786560 GXQ786560 HHM786560 HRI786560 IBE786560 ILA786560 IUW786560 JES786560 JOO786560 JYK786560 KIG786560 KSC786560 LBY786560 LLU786560 LVQ786560 MFM786560 MPI786560 MZE786560 NJA786560 NSW786560 OCS786560 OMO786560 OWK786560 PGG786560 PQC786560 PZY786560 QJU786560 QTQ786560 RDM786560 RNI786560 RXE786560 SHA786560 SQW786560 TAS786560 TKO786560 TUK786560 UEG786560 UOC786560 UXY786560 VHU786560 VRQ786560 WBM786560 WLI786560 WVE786560 F852096 IS852096 SO852096 ACK852096 AMG852096 AWC852096 BFY852096 BPU852096 BZQ852096 CJM852096 CTI852096 DDE852096 DNA852096 DWW852096 EGS852096 EQO852096 FAK852096 FKG852096 FUC852096 GDY852096 GNU852096 GXQ852096 HHM852096 HRI852096 IBE852096 ILA852096 IUW852096 JES852096 JOO852096 JYK852096 KIG852096 KSC852096 LBY852096 LLU852096 LVQ852096 MFM852096 MPI852096 MZE852096 NJA852096 NSW852096 OCS852096 OMO852096 OWK852096 PGG852096 PQC852096 PZY852096 QJU852096 QTQ852096 RDM852096 RNI852096 RXE852096 SHA852096 SQW852096 TAS852096 TKO852096 TUK852096 UEG852096 UOC852096 UXY852096 VHU852096 VRQ852096 WBM852096 WLI852096 WVE852096 F917632 IS917632 SO917632 ACK917632 AMG917632 AWC917632 BFY917632 BPU917632 BZQ917632 CJM917632 CTI917632 DDE917632 DNA917632 DWW917632 EGS917632 EQO917632 FAK917632 FKG917632 FUC917632 GDY917632 GNU917632 GXQ917632 HHM917632 HRI917632 IBE917632 ILA917632 IUW917632 JES917632 JOO917632 JYK917632 KIG917632 KSC917632 LBY917632 LLU917632 LVQ917632 MFM917632 MPI917632 MZE917632 NJA917632 NSW917632 OCS917632 OMO917632 OWK917632 PGG917632 PQC917632 PZY917632 QJU917632 QTQ917632 RDM917632 RNI917632 RXE917632 SHA917632 SQW917632 TAS917632 TKO917632 TUK917632 UEG917632 UOC917632 UXY917632 VHU917632 VRQ917632 WBM917632 WLI917632 WVE917632 F983168 IS983168 SO983168 ACK983168 AMG983168 AWC983168 BFY983168 BPU983168 BZQ983168 CJM983168 CTI983168 DDE983168 DNA983168 DWW983168 EGS983168 EQO983168 FAK983168 FKG983168 FUC983168 GDY983168 GNU983168 GXQ983168 HHM983168 HRI983168 IBE983168 ILA983168 IUW983168 JES983168 JOO983168 JYK983168 KIG983168 KSC983168 LBY983168 LLU983168 LVQ983168 MFM983168 MPI983168 MZE983168 NJA983168 NSW983168 OCS983168 OMO983168 OWK983168 PGG983168 PQC983168 PZY983168 QJU983168 QTQ983168 RDM983168 RNI983168 RXE983168 SHA983168 SQW983168 TAS983168 TKO983168 TUK983168 UEG983168 UOC983168 UXY983168 VHU983168 VRQ983168 WBM983168 WLI983168 F39 F41 F125" xr:uid="{00000000-0002-0000-1A00-000004000000}">
      <formula1>OR(F39=0,F39-INT(F39*10000)/10000=0)</formula1>
    </dataValidation>
    <dataValidation type="date" allowBlank="1" showInputMessage="1" showErrorMessage="1" errorTitle="Errore di digitazione" error="Digitare una data non anteriore al 1 Gennaio dell'anno precedente quello di rilevazione (gg/mm/aaaa)" sqref="WVE983066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F65558 IS65558 SO65558 ACK65558 AMG65558 AWC65558 BFY65558 BPU65558 BZQ65558 CJM65558 CTI65558 DDE65558 DNA65558 DWW65558 EGS65558 EQO65558 FAK65558 FKG65558 FUC65558 GDY65558 GNU65558 GXQ65558 HHM65558 HRI65558 IBE65558 ILA65558 IUW65558 JES65558 JOO65558 JYK65558 KIG65558 KSC65558 LBY65558 LLU65558 LVQ65558 MFM65558 MPI65558 MZE65558 NJA65558 NSW65558 OCS65558 OMO65558 OWK65558 PGG65558 PQC65558 PZY65558 QJU65558 QTQ65558 RDM65558 RNI65558 RXE65558 SHA65558 SQW65558 TAS65558 TKO65558 TUK65558 UEG65558 UOC65558 UXY65558 VHU65558 VRQ65558 WBM65558 WLI65558 WVE65558 F131094 IS131094 SO131094 ACK131094 AMG131094 AWC131094 BFY131094 BPU131094 BZQ131094 CJM131094 CTI131094 DDE131094 DNA131094 DWW131094 EGS131094 EQO131094 FAK131094 FKG131094 FUC131094 GDY131094 GNU131094 GXQ131094 HHM131094 HRI131094 IBE131094 ILA131094 IUW131094 JES131094 JOO131094 JYK131094 KIG131094 KSC131094 LBY131094 LLU131094 LVQ131094 MFM131094 MPI131094 MZE131094 NJA131094 NSW131094 OCS131094 OMO131094 OWK131094 PGG131094 PQC131094 PZY131094 QJU131094 QTQ131094 RDM131094 RNI131094 RXE131094 SHA131094 SQW131094 TAS131094 TKO131094 TUK131094 UEG131094 UOC131094 UXY131094 VHU131094 VRQ131094 WBM131094 WLI131094 WVE131094 F196630 IS196630 SO196630 ACK196630 AMG196630 AWC196630 BFY196630 BPU196630 BZQ196630 CJM196630 CTI196630 DDE196630 DNA196630 DWW196630 EGS196630 EQO196630 FAK196630 FKG196630 FUC196630 GDY196630 GNU196630 GXQ196630 HHM196630 HRI196630 IBE196630 ILA196630 IUW196630 JES196630 JOO196630 JYK196630 KIG196630 KSC196630 LBY196630 LLU196630 LVQ196630 MFM196630 MPI196630 MZE196630 NJA196630 NSW196630 OCS196630 OMO196630 OWK196630 PGG196630 PQC196630 PZY196630 QJU196630 QTQ196630 RDM196630 RNI196630 RXE196630 SHA196630 SQW196630 TAS196630 TKO196630 TUK196630 UEG196630 UOC196630 UXY196630 VHU196630 VRQ196630 WBM196630 WLI196630 WVE196630 F262166 IS262166 SO262166 ACK262166 AMG262166 AWC262166 BFY262166 BPU262166 BZQ262166 CJM262166 CTI262166 DDE262166 DNA262166 DWW262166 EGS262166 EQO262166 FAK262166 FKG262166 FUC262166 GDY262166 GNU262166 GXQ262166 HHM262166 HRI262166 IBE262166 ILA262166 IUW262166 JES262166 JOO262166 JYK262166 KIG262166 KSC262166 LBY262166 LLU262166 LVQ262166 MFM262166 MPI262166 MZE262166 NJA262166 NSW262166 OCS262166 OMO262166 OWK262166 PGG262166 PQC262166 PZY262166 QJU262166 QTQ262166 RDM262166 RNI262166 RXE262166 SHA262166 SQW262166 TAS262166 TKO262166 TUK262166 UEG262166 UOC262166 UXY262166 VHU262166 VRQ262166 WBM262166 WLI262166 WVE262166 F327702 IS327702 SO327702 ACK327702 AMG327702 AWC327702 BFY327702 BPU327702 BZQ327702 CJM327702 CTI327702 DDE327702 DNA327702 DWW327702 EGS327702 EQO327702 FAK327702 FKG327702 FUC327702 GDY327702 GNU327702 GXQ327702 HHM327702 HRI327702 IBE327702 ILA327702 IUW327702 JES327702 JOO327702 JYK327702 KIG327702 KSC327702 LBY327702 LLU327702 LVQ327702 MFM327702 MPI327702 MZE327702 NJA327702 NSW327702 OCS327702 OMO327702 OWK327702 PGG327702 PQC327702 PZY327702 QJU327702 QTQ327702 RDM327702 RNI327702 RXE327702 SHA327702 SQW327702 TAS327702 TKO327702 TUK327702 UEG327702 UOC327702 UXY327702 VHU327702 VRQ327702 WBM327702 WLI327702 WVE327702 F393238 IS393238 SO393238 ACK393238 AMG393238 AWC393238 BFY393238 BPU393238 BZQ393238 CJM393238 CTI393238 DDE393238 DNA393238 DWW393238 EGS393238 EQO393238 FAK393238 FKG393238 FUC393238 GDY393238 GNU393238 GXQ393238 HHM393238 HRI393238 IBE393238 ILA393238 IUW393238 JES393238 JOO393238 JYK393238 KIG393238 KSC393238 LBY393238 LLU393238 LVQ393238 MFM393238 MPI393238 MZE393238 NJA393238 NSW393238 OCS393238 OMO393238 OWK393238 PGG393238 PQC393238 PZY393238 QJU393238 QTQ393238 RDM393238 RNI393238 RXE393238 SHA393238 SQW393238 TAS393238 TKO393238 TUK393238 UEG393238 UOC393238 UXY393238 VHU393238 VRQ393238 WBM393238 WLI393238 WVE393238 F458774 IS458774 SO458774 ACK458774 AMG458774 AWC458774 BFY458774 BPU458774 BZQ458774 CJM458774 CTI458774 DDE458774 DNA458774 DWW458774 EGS458774 EQO458774 FAK458774 FKG458774 FUC458774 GDY458774 GNU458774 GXQ458774 HHM458774 HRI458774 IBE458774 ILA458774 IUW458774 JES458774 JOO458774 JYK458774 KIG458774 KSC458774 LBY458774 LLU458774 LVQ458774 MFM458774 MPI458774 MZE458774 NJA458774 NSW458774 OCS458774 OMO458774 OWK458774 PGG458774 PQC458774 PZY458774 QJU458774 QTQ458774 RDM458774 RNI458774 RXE458774 SHA458774 SQW458774 TAS458774 TKO458774 TUK458774 UEG458774 UOC458774 UXY458774 VHU458774 VRQ458774 WBM458774 WLI458774 WVE458774 F524310 IS524310 SO524310 ACK524310 AMG524310 AWC524310 BFY524310 BPU524310 BZQ524310 CJM524310 CTI524310 DDE524310 DNA524310 DWW524310 EGS524310 EQO524310 FAK524310 FKG524310 FUC524310 GDY524310 GNU524310 GXQ524310 HHM524310 HRI524310 IBE524310 ILA524310 IUW524310 JES524310 JOO524310 JYK524310 KIG524310 KSC524310 LBY524310 LLU524310 LVQ524310 MFM524310 MPI524310 MZE524310 NJA524310 NSW524310 OCS524310 OMO524310 OWK524310 PGG524310 PQC524310 PZY524310 QJU524310 QTQ524310 RDM524310 RNI524310 RXE524310 SHA524310 SQW524310 TAS524310 TKO524310 TUK524310 UEG524310 UOC524310 UXY524310 VHU524310 VRQ524310 WBM524310 WLI524310 WVE524310 F589846 IS589846 SO589846 ACK589846 AMG589846 AWC589846 BFY589846 BPU589846 BZQ589846 CJM589846 CTI589846 DDE589846 DNA589846 DWW589846 EGS589846 EQO589846 FAK589846 FKG589846 FUC589846 GDY589846 GNU589846 GXQ589846 HHM589846 HRI589846 IBE589846 ILA589846 IUW589846 JES589846 JOO589846 JYK589846 KIG589846 KSC589846 LBY589846 LLU589846 LVQ589846 MFM589846 MPI589846 MZE589846 NJA589846 NSW589846 OCS589846 OMO589846 OWK589846 PGG589846 PQC589846 PZY589846 QJU589846 QTQ589846 RDM589846 RNI589846 RXE589846 SHA589846 SQW589846 TAS589846 TKO589846 TUK589846 UEG589846 UOC589846 UXY589846 VHU589846 VRQ589846 WBM589846 WLI589846 WVE589846 F655382 IS655382 SO655382 ACK655382 AMG655382 AWC655382 BFY655382 BPU655382 BZQ655382 CJM655382 CTI655382 DDE655382 DNA655382 DWW655382 EGS655382 EQO655382 FAK655382 FKG655382 FUC655382 GDY655382 GNU655382 GXQ655382 HHM655382 HRI655382 IBE655382 ILA655382 IUW655382 JES655382 JOO655382 JYK655382 KIG655382 KSC655382 LBY655382 LLU655382 LVQ655382 MFM655382 MPI655382 MZE655382 NJA655382 NSW655382 OCS655382 OMO655382 OWK655382 PGG655382 PQC655382 PZY655382 QJU655382 QTQ655382 RDM655382 RNI655382 RXE655382 SHA655382 SQW655382 TAS655382 TKO655382 TUK655382 UEG655382 UOC655382 UXY655382 VHU655382 VRQ655382 WBM655382 WLI655382 WVE655382 F720918 IS720918 SO720918 ACK720918 AMG720918 AWC720918 BFY720918 BPU720918 BZQ720918 CJM720918 CTI720918 DDE720918 DNA720918 DWW720918 EGS720918 EQO720918 FAK720918 FKG720918 FUC720918 GDY720918 GNU720918 GXQ720918 HHM720918 HRI720918 IBE720918 ILA720918 IUW720918 JES720918 JOO720918 JYK720918 KIG720918 KSC720918 LBY720918 LLU720918 LVQ720918 MFM720918 MPI720918 MZE720918 NJA720918 NSW720918 OCS720918 OMO720918 OWK720918 PGG720918 PQC720918 PZY720918 QJU720918 QTQ720918 RDM720918 RNI720918 RXE720918 SHA720918 SQW720918 TAS720918 TKO720918 TUK720918 UEG720918 UOC720918 UXY720918 VHU720918 VRQ720918 WBM720918 WLI720918 WVE720918 F786454 IS786454 SO786454 ACK786454 AMG786454 AWC786454 BFY786454 BPU786454 BZQ786454 CJM786454 CTI786454 DDE786454 DNA786454 DWW786454 EGS786454 EQO786454 FAK786454 FKG786454 FUC786454 GDY786454 GNU786454 GXQ786454 HHM786454 HRI786454 IBE786454 ILA786454 IUW786454 JES786454 JOO786454 JYK786454 KIG786454 KSC786454 LBY786454 LLU786454 LVQ786454 MFM786454 MPI786454 MZE786454 NJA786454 NSW786454 OCS786454 OMO786454 OWK786454 PGG786454 PQC786454 PZY786454 QJU786454 QTQ786454 RDM786454 RNI786454 RXE786454 SHA786454 SQW786454 TAS786454 TKO786454 TUK786454 UEG786454 UOC786454 UXY786454 VHU786454 VRQ786454 WBM786454 WLI786454 WVE786454 F851990 IS851990 SO851990 ACK851990 AMG851990 AWC851990 BFY851990 BPU851990 BZQ851990 CJM851990 CTI851990 DDE851990 DNA851990 DWW851990 EGS851990 EQO851990 FAK851990 FKG851990 FUC851990 GDY851990 GNU851990 GXQ851990 HHM851990 HRI851990 IBE851990 ILA851990 IUW851990 JES851990 JOO851990 JYK851990 KIG851990 KSC851990 LBY851990 LLU851990 LVQ851990 MFM851990 MPI851990 MZE851990 NJA851990 NSW851990 OCS851990 OMO851990 OWK851990 PGG851990 PQC851990 PZY851990 QJU851990 QTQ851990 RDM851990 RNI851990 RXE851990 SHA851990 SQW851990 TAS851990 TKO851990 TUK851990 UEG851990 UOC851990 UXY851990 VHU851990 VRQ851990 WBM851990 WLI851990 WVE851990 F917526 IS917526 SO917526 ACK917526 AMG917526 AWC917526 BFY917526 BPU917526 BZQ917526 CJM917526 CTI917526 DDE917526 DNA917526 DWW917526 EGS917526 EQO917526 FAK917526 FKG917526 FUC917526 GDY917526 GNU917526 GXQ917526 HHM917526 HRI917526 IBE917526 ILA917526 IUW917526 JES917526 JOO917526 JYK917526 KIG917526 KSC917526 LBY917526 LLU917526 LVQ917526 MFM917526 MPI917526 MZE917526 NJA917526 NSW917526 OCS917526 OMO917526 OWK917526 PGG917526 PQC917526 PZY917526 QJU917526 QTQ917526 RDM917526 RNI917526 RXE917526 SHA917526 SQW917526 TAS917526 TKO917526 TUK917526 UEG917526 UOC917526 UXY917526 VHU917526 VRQ917526 WBM917526 WLI917526 WVE917526 F983062 IS983062 SO983062 ACK983062 AMG983062 AWC983062 BFY983062 BPU983062 BZQ983062 CJM983062 CTI983062 DDE983062 DNA983062 DWW983062 EGS983062 EQO983062 FAK983062 FKG983062 FUC983062 GDY983062 GNU983062 GXQ983062 HHM983062 HRI983062 IBE983062 ILA983062 IUW983062 JES983062 JOO983062 JYK983062 KIG983062 KSC983062 LBY983062 LLU983062 LVQ983062 MFM983062 MPI983062 MZE983062 NJA983062 NSW983062 OCS983062 OMO983062 OWK983062 PGG983062 PQC983062 PZY983062 QJU983062 QTQ983062 RDM983062 RNI983062 RXE983062 SHA983062 SQW983062 TAS983062 TKO983062 TUK983062 UEG983062 UOC983062 UXY983062 VHU983062 VRQ983062 WBM983062 WLI983062 WVE983062 WLI983066 IS15 SO15 ACK15 AMG15 AWC15 BFY15 BPU15 BZQ15 CJM15 CTI15 DDE15 DNA15 DWW15 EGS15 EQO15 FAK15 FKG15 FUC15 GDY15 GNU15 GXQ15 HHM15 HRI15 IBE15 ILA15 IUW15 JES15 JOO15 JYK15 KIG15 KSC15 LBY15 LLU15 LVQ15 MFM15 MPI15 MZE15 NJA15 NSW15 OCS15 OMO15 OWK15 PGG15 PQC15 PZY15 QJU15 QTQ15 RDM15 RNI15 RXE15 SHA15 SQW15 TAS15 TKO15 TUK15 UEG15 UOC15 UXY15 VHU15 VRQ15 WBM15 WLI15 WVE15 F65560 IS65560 SO65560 ACK65560 AMG65560 AWC65560 BFY65560 BPU65560 BZQ65560 CJM65560 CTI65560 DDE65560 DNA65560 DWW65560 EGS65560 EQO65560 FAK65560 FKG65560 FUC65560 GDY65560 GNU65560 GXQ65560 HHM65560 HRI65560 IBE65560 ILA65560 IUW65560 JES65560 JOO65560 JYK65560 KIG65560 KSC65560 LBY65560 LLU65560 LVQ65560 MFM65560 MPI65560 MZE65560 NJA65560 NSW65560 OCS65560 OMO65560 OWK65560 PGG65560 PQC65560 PZY65560 QJU65560 QTQ65560 RDM65560 RNI65560 RXE65560 SHA65560 SQW65560 TAS65560 TKO65560 TUK65560 UEG65560 UOC65560 UXY65560 VHU65560 VRQ65560 WBM65560 WLI65560 WVE65560 F131096 IS131096 SO131096 ACK131096 AMG131096 AWC131096 BFY131096 BPU131096 BZQ131096 CJM131096 CTI131096 DDE131096 DNA131096 DWW131096 EGS131096 EQO131096 FAK131096 FKG131096 FUC131096 GDY131096 GNU131096 GXQ131096 HHM131096 HRI131096 IBE131096 ILA131096 IUW131096 JES131096 JOO131096 JYK131096 KIG131096 KSC131096 LBY131096 LLU131096 LVQ131096 MFM131096 MPI131096 MZE131096 NJA131096 NSW131096 OCS131096 OMO131096 OWK131096 PGG131096 PQC131096 PZY131096 QJU131096 QTQ131096 RDM131096 RNI131096 RXE131096 SHA131096 SQW131096 TAS131096 TKO131096 TUK131096 UEG131096 UOC131096 UXY131096 VHU131096 VRQ131096 WBM131096 WLI131096 WVE131096 F196632 IS196632 SO196632 ACK196632 AMG196632 AWC196632 BFY196632 BPU196632 BZQ196632 CJM196632 CTI196632 DDE196632 DNA196632 DWW196632 EGS196632 EQO196632 FAK196632 FKG196632 FUC196632 GDY196632 GNU196632 GXQ196632 HHM196632 HRI196632 IBE196632 ILA196632 IUW196632 JES196632 JOO196632 JYK196632 KIG196632 KSC196632 LBY196632 LLU196632 LVQ196632 MFM196632 MPI196632 MZE196632 NJA196632 NSW196632 OCS196632 OMO196632 OWK196632 PGG196632 PQC196632 PZY196632 QJU196632 QTQ196632 RDM196632 RNI196632 RXE196632 SHA196632 SQW196632 TAS196632 TKO196632 TUK196632 UEG196632 UOC196632 UXY196632 VHU196632 VRQ196632 WBM196632 WLI196632 WVE196632 F262168 IS262168 SO262168 ACK262168 AMG262168 AWC262168 BFY262168 BPU262168 BZQ262168 CJM262168 CTI262168 DDE262168 DNA262168 DWW262168 EGS262168 EQO262168 FAK262168 FKG262168 FUC262168 GDY262168 GNU262168 GXQ262168 HHM262168 HRI262168 IBE262168 ILA262168 IUW262168 JES262168 JOO262168 JYK262168 KIG262168 KSC262168 LBY262168 LLU262168 LVQ262168 MFM262168 MPI262168 MZE262168 NJA262168 NSW262168 OCS262168 OMO262168 OWK262168 PGG262168 PQC262168 PZY262168 QJU262168 QTQ262168 RDM262168 RNI262168 RXE262168 SHA262168 SQW262168 TAS262168 TKO262168 TUK262168 UEG262168 UOC262168 UXY262168 VHU262168 VRQ262168 WBM262168 WLI262168 WVE262168 F327704 IS327704 SO327704 ACK327704 AMG327704 AWC327704 BFY327704 BPU327704 BZQ327704 CJM327704 CTI327704 DDE327704 DNA327704 DWW327704 EGS327704 EQO327704 FAK327704 FKG327704 FUC327704 GDY327704 GNU327704 GXQ327704 HHM327704 HRI327704 IBE327704 ILA327704 IUW327704 JES327704 JOO327704 JYK327704 KIG327704 KSC327704 LBY327704 LLU327704 LVQ327704 MFM327704 MPI327704 MZE327704 NJA327704 NSW327704 OCS327704 OMO327704 OWK327704 PGG327704 PQC327704 PZY327704 QJU327704 QTQ327704 RDM327704 RNI327704 RXE327704 SHA327704 SQW327704 TAS327704 TKO327704 TUK327704 UEG327704 UOC327704 UXY327704 VHU327704 VRQ327704 WBM327704 WLI327704 WVE327704 F393240 IS393240 SO393240 ACK393240 AMG393240 AWC393240 BFY393240 BPU393240 BZQ393240 CJM393240 CTI393240 DDE393240 DNA393240 DWW393240 EGS393240 EQO393240 FAK393240 FKG393240 FUC393240 GDY393240 GNU393240 GXQ393240 HHM393240 HRI393240 IBE393240 ILA393240 IUW393240 JES393240 JOO393240 JYK393240 KIG393240 KSC393240 LBY393240 LLU393240 LVQ393240 MFM393240 MPI393240 MZE393240 NJA393240 NSW393240 OCS393240 OMO393240 OWK393240 PGG393240 PQC393240 PZY393240 QJU393240 QTQ393240 RDM393240 RNI393240 RXE393240 SHA393240 SQW393240 TAS393240 TKO393240 TUK393240 UEG393240 UOC393240 UXY393240 VHU393240 VRQ393240 WBM393240 WLI393240 WVE393240 F458776 IS458776 SO458776 ACK458776 AMG458776 AWC458776 BFY458776 BPU458776 BZQ458776 CJM458776 CTI458776 DDE458776 DNA458776 DWW458776 EGS458776 EQO458776 FAK458776 FKG458776 FUC458776 GDY458776 GNU458776 GXQ458776 HHM458776 HRI458776 IBE458776 ILA458776 IUW458776 JES458776 JOO458776 JYK458776 KIG458776 KSC458776 LBY458776 LLU458776 LVQ458776 MFM458776 MPI458776 MZE458776 NJA458776 NSW458776 OCS458776 OMO458776 OWK458776 PGG458776 PQC458776 PZY458776 QJU458776 QTQ458776 RDM458776 RNI458776 RXE458776 SHA458776 SQW458776 TAS458776 TKO458776 TUK458776 UEG458776 UOC458776 UXY458776 VHU458776 VRQ458776 WBM458776 WLI458776 WVE458776 F524312 IS524312 SO524312 ACK524312 AMG524312 AWC524312 BFY524312 BPU524312 BZQ524312 CJM524312 CTI524312 DDE524312 DNA524312 DWW524312 EGS524312 EQO524312 FAK524312 FKG524312 FUC524312 GDY524312 GNU524312 GXQ524312 HHM524312 HRI524312 IBE524312 ILA524312 IUW524312 JES524312 JOO524312 JYK524312 KIG524312 KSC524312 LBY524312 LLU524312 LVQ524312 MFM524312 MPI524312 MZE524312 NJA524312 NSW524312 OCS524312 OMO524312 OWK524312 PGG524312 PQC524312 PZY524312 QJU524312 QTQ524312 RDM524312 RNI524312 RXE524312 SHA524312 SQW524312 TAS524312 TKO524312 TUK524312 UEG524312 UOC524312 UXY524312 VHU524312 VRQ524312 WBM524312 WLI524312 WVE524312 F589848 IS589848 SO589848 ACK589848 AMG589848 AWC589848 BFY589848 BPU589848 BZQ589848 CJM589848 CTI589848 DDE589848 DNA589848 DWW589848 EGS589848 EQO589848 FAK589848 FKG589848 FUC589848 GDY589848 GNU589848 GXQ589848 HHM589848 HRI589848 IBE589848 ILA589848 IUW589848 JES589848 JOO589848 JYK589848 KIG589848 KSC589848 LBY589848 LLU589848 LVQ589848 MFM589848 MPI589848 MZE589848 NJA589848 NSW589848 OCS589848 OMO589848 OWK589848 PGG589848 PQC589848 PZY589848 QJU589848 QTQ589848 RDM589848 RNI589848 RXE589848 SHA589848 SQW589848 TAS589848 TKO589848 TUK589848 UEG589848 UOC589848 UXY589848 VHU589848 VRQ589848 WBM589848 WLI589848 WVE589848 F655384 IS655384 SO655384 ACK655384 AMG655384 AWC655384 BFY655384 BPU655384 BZQ655384 CJM655384 CTI655384 DDE655384 DNA655384 DWW655384 EGS655384 EQO655384 FAK655384 FKG655384 FUC655384 GDY655384 GNU655384 GXQ655384 HHM655384 HRI655384 IBE655384 ILA655384 IUW655384 JES655384 JOO655384 JYK655384 KIG655384 KSC655384 LBY655384 LLU655384 LVQ655384 MFM655384 MPI655384 MZE655384 NJA655384 NSW655384 OCS655384 OMO655384 OWK655384 PGG655384 PQC655384 PZY655384 QJU655384 QTQ655384 RDM655384 RNI655384 RXE655384 SHA655384 SQW655384 TAS655384 TKO655384 TUK655384 UEG655384 UOC655384 UXY655384 VHU655384 VRQ655384 WBM655384 WLI655384 WVE655384 F720920 IS720920 SO720920 ACK720920 AMG720920 AWC720920 BFY720920 BPU720920 BZQ720920 CJM720920 CTI720920 DDE720920 DNA720920 DWW720920 EGS720920 EQO720920 FAK720920 FKG720920 FUC720920 GDY720920 GNU720920 GXQ720920 HHM720920 HRI720920 IBE720920 ILA720920 IUW720920 JES720920 JOO720920 JYK720920 KIG720920 KSC720920 LBY720920 LLU720920 LVQ720920 MFM720920 MPI720920 MZE720920 NJA720920 NSW720920 OCS720920 OMO720920 OWK720920 PGG720920 PQC720920 PZY720920 QJU720920 QTQ720920 RDM720920 RNI720920 RXE720920 SHA720920 SQW720920 TAS720920 TKO720920 TUK720920 UEG720920 UOC720920 UXY720920 VHU720920 VRQ720920 WBM720920 WLI720920 WVE720920 F786456 IS786456 SO786456 ACK786456 AMG786456 AWC786456 BFY786456 BPU786456 BZQ786456 CJM786456 CTI786456 DDE786456 DNA786456 DWW786456 EGS786456 EQO786456 FAK786456 FKG786456 FUC786456 GDY786456 GNU786456 GXQ786456 HHM786456 HRI786456 IBE786456 ILA786456 IUW786456 JES786456 JOO786456 JYK786456 KIG786456 KSC786456 LBY786456 LLU786456 LVQ786456 MFM786456 MPI786456 MZE786456 NJA786456 NSW786456 OCS786456 OMO786456 OWK786456 PGG786456 PQC786456 PZY786456 QJU786456 QTQ786456 RDM786456 RNI786456 RXE786456 SHA786456 SQW786456 TAS786456 TKO786456 TUK786456 UEG786456 UOC786456 UXY786456 VHU786456 VRQ786456 WBM786456 WLI786456 WVE786456 F851992 IS851992 SO851992 ACK851992 AMG851992 AWC851992 BFY851992 BPU851992 BZQ851992 CJM851992 CTI851992 DDE851992 DNA851992 DWW851992 EGS851992 EQO851992 FAK851992 FKG851992 FUC851992 GDY851992 GNU851992 GXQ851992 HHM851992 HRI851992 IBE851992 ILA851992 IUW851992 JES851992 JOO851992 JYK851992 KIG851992 KSC851992 LBY851992 LLU851992 LVQ851992 MFM851992 MPI851992 MZE851992 NJA851992 NSW851992 OCS851992 OMO851992 OWK851992 PGG851992 PQC851992 PZY851992 QJU851992 QTQ851992 RDM851992 RNI851992 RXE851992 SHA851992 SQW851992 TAS851992 TKO851992 TUK851992 UEG851992 UOC851992 UXY851992 VHU851992 VRQ851992 WBM851992 WLI851992 WVE851992 F917528 IS917528 SO917528 ACK917528 AMG917528 AWC917528 BFY917528 BPU917528 BZQ917528 CJM917528 CTI917528 DDE917528 DNA917528 DWW917528 EGS917528 EQO917528 FAK917528 FKG917528 FUC917528 GDY917528 GNU917528 GXQ917528 HHM917528 HRI917528 IBE917528 ILA917528 IUW917528 JES917528 JOO917528 JYK917528 KIG917528 KSC917528 LBY917528 LLU917528 LVQ917528 MFM917528 MPI917528 MZE917528 NJA917528 NSW917528 OCS917528 OMO917528 OWK917528 PGG917528 PQC917528 PZY917528 QJU917528 QTQ917528 RDM917528 RNI917528 RXE917528 SHA917528 SQW917528 TAS917528 TKO917528 TUK917528 UEG917528 UOC917528 UXY917528 VHU917528 VRQ917528 WBM917528 WLI917528 WVE917528 F983064 IS983064 SO983064 ACK983064 AMG983064 AWC983064 BFY983064 BPU983064 BZQ983064 CJM983064 CTI983064 DDE983064 DNA983064 DWW983064 EGS983064 EQO983064 FAK983064 FKG983064 FUC983064 GDY983064 GNU983064 GXQ983064 HHM983064 HRI983064 IBE983064 ILA983064 IUW983064 JES983064 JOO983064 JYK983064 KIG983064 KSC983064 LBY983064 LLU983064 LVQ983064 MFM983064 MPI983064 MZE983064 NJA983064 NSW983064 OCS983064 OMO983064 OWK983064 PGG983064 PQC983064 PZY983064 QJU983064 QTQ983064 RDM983064 RNI983064 RXE983064 SHA983064 SQW983064 TAS983064 TKO983064 TUK983064 UEG983064 UOC983064 UXY983064 VHU983064 VRQ983064 WBM983064 WLI983064 WVE983064 WBM983066 IS17 SO17 ACK17 AMG17 AWC17 BFY17 BPU17 BZQ17 CJM17 CTI17 DDE17 DNA17 DWW17 EGS17 EQO17 FAK17 FKG17 FUC17 GDY17 GNU17 GXQ17 HHM17 HRI17 IBE17 ILA17 IUW17 JES17 JOO17 JYK17 KIG17 KSC17 LBY17 LLU17 LVQ17 MFM17 MPI17 MZE17 NJA17 NSW17 OCS17 OMO17 OWK17 PGG17 PQC17 PZY17 QJU17 QTQ17 RDM17 RNI17 RXE17 SHA17 SQW17 TAS17 TKO17 TUK17 UEG17 UOC17 UXY17 VHU17 VRQ17 WBM17 WLI17 WVE17 F65562 IS65562 SO65562 ACK65562 AMG65562 AWC65562 BFY65562 BPU65562 BZQ65562 CJM65562 CTI65562 DDE65562 DNA65562 DWW65562 EGS65562 EQO65562 FAK65562 FKG65562 FUC65562 GDY65562 GNU65562 GXQ65562 HHM65562 HRI65562 IBE65562 ILA65562 IUW65562 JES65562 JOO65562 JYK65562 KIG65562 KSC65562 LBY65562 LLU65562 LVQ65562 MFM65562 MPI65562 MZE65562 NJA65562 NSW65562 OCS65562 OMO65562 OWK65562 PGG65562 PQC65562 PZY65562 QJU65562 QTQ65562 RDM65562 RNI65562 RXE65562 SHA65562 SQW65562 TAS65562 TKO65562 TUK65562 UEG65562 UOC65562 UXY65562 VHU65562 VRQ65562 WBM65562 WLI65562 WVE65562 F131098 IS131098 SO131098 ACK131098 AMG131098 AWC131098 BFY131098 BPU131098 BZQ131098 CJM131098 CTI131098 DDE131098 DNA131098 DWW131098 EGS131098 EQO131098 FAK131098 FKG131098 FUC131098 GDY131098 GNU131098 GXQ131098 HHM131098 HRI131098 IBE131098 ILA131098 IUW131098 JES131098 JOO131098 JYK131098 KIG131098 KSC131098 LBY131098 LLU131098 LVQ131098 MFM131098 MPI131098 MZE131098 NJA131098 NSW131098 OCS131098 OMO131098 OWK131098 PGG131098 PQC131098 PZY131098 QJU131098 QTQ131098 RDM131098 RNI131098 RXE131098 SHA131098 SQW131098 TAS131098 TKO131098 TUK131098 UEG131098 UOC131098 UXY131098 VHU131098 VRQ131098 WBM131098 WLI131098 WVE131098 F196634 IS196634 SO196634 ACK196634 AMG196634 AWC196634 BFY196634 BPU196634 BZQ196634 CJM196634 CTI196634 DDE196634 DNA196634 DWW196634 EGS196634 EQO196634 FAK196634 FKG196634 FUC196634 GDY196634 GNU196634 GXQ196634 HHM196634 HRI196634 IBE196634 ILA196634 IUW196634 JES196634 JOO196634 JYK196634 KIG196634 KSC196634 LBY196634 LLU196634 LVQ196634 MFM196634 MPI196634 MZE196634 NJA196634 NSW196634 OCS196634 OMO196634 OWK196634 PGG196634 PQC196634 PZY196634 QJU196634 QTQ196634 RDM196634 RNI196634 RXE196634 SHA196634 SQW196634 TAS196634 TKO196634 TUK196634 UEG196634 UOC196634 UXY196634 VHU196634 VRQ196634 WBM196634 WLI196634 WVE196634 F262170 IS262170 SO262170 ACK262170 AMG262170 AWC262170 BFY262170 BPU262170 BZQ262170 CJM262170 CTI262170 DDE262170 DNA262170 DWW262170 EGS262170 EQO262170 FAK262170 FKG262170 FUC262170 GDY262170 GNU262170 GXQ262170 HHM262170 HRI262170 IBE262170 ILA262170 IUW262170 JES262170 JOO262170 JYK262170 KIG262170 KSC262170 LBY262170 LLU262170 LVQ262170 MFM262170 MPI262170 MZE262170 NJA262170 NSW262170 OCS262170 OMO262170 OWK262170 PGG262170 PQC262170 PZY262170 QJU262170 QTQ262170 RDM262170 RNI262170 RXE262170 SHA262170 SQW262170 TAS262170 TKO262170 TUK262170 UEG262170 UOC262170 UXY262170 VHU262170 VRQ262170 WBM262170 WLI262170 WVE262170 F327706 IS327706 SO327706 ACK327706 AMG327706 AWC327706 BFY327706 BPU327706 BZQ327706 CJM327706 CTI327706 DDE327706 DNA327706 DWW327706 EGS327706 EQO327706 FAK327706 FKG327706 FUC327706 GDY327706 GNU327706 GXQ327706 HHM327706 HRI327706 IBE327706 ILA327706 IUW327706 JES327706 JOO327706 JYK327706 KIG327706 KSC327706 LBY327706 LLU327706 LVQ327706 MFM327706 MPI327706 MZE327706 NJA327706 NSW327706 OCS327706 OMO327706 OWK327706 PGG327706 PQC327706 PZY327706 QJU327706 QTQ327706 RDM327706 RNI327706 RXE327706 SHA327706 SQW327706 TAS327706 TKO327706 TUK327706 UEG327706 UOC327706 UXY327706 VHU327706 VRQ327706 WBM327706 WLI327706 WVE327706 F393242 IS393242 SO393242 ACK393242 AMG393242 AWC393242 BFY393242 BPU393242 BZQ393242 CJM393242 CTI393242 DDE393242 DNA393242 DWW393242 EGS393242 EQO393242 FAK393242 FKG393242 FUC393242 GDY393242 GNU393242 GXQ393242 HHM393242 HRI393242 IBE393242 ILA393242 IUW393242 JES393242 JOO393242 JYK393242 KIG393242 KSC393242 LBY393242 LLU393242 LVQ393242 MFM393242 MPI393242 MZE393242 NJA393242 NSW393242 OCS393242 OMO393242 OWK393242 PGG393242 PQC393242 PZY393242 QJU393242 QTQ393242 RDM393242 RNI393242 RXE393242 SHA393242 SQW393242 TAS393242 TKO393242 TUK393242 UEG393242 UOC393242 UXY393242 VHU393242 VRQ393242 WBM393242 WLI393242 WVE393242 F458778 IS458778 SO458778 ACK458778 AMG458778 AWC458778 BFY458778 BPU458778 BZQ458778 CJM458778 CTI458778 DDE458778 DNA458778 DWW458778 EGS458778 EQO458778 FAK458778 FKG458778 FUC458778 GDY458778 GNU458778 GXQ458778 HHM458778 HRI458778 IBE458778 ILA458778 IUW458778 JES458778 JOO458778 JYK458778 KIG458778 KSC458778 LBY458778 LLU458778 LVQ458778 MFM458778 MPI458778 MZE458778 NJA458778 NSW458778 OCS458778 OMO458778 OWK458778 PGG458778 PQC458778 PZY458778 QJU458778 QTQ458778 RDM458778 RNI458778 RXE458778 SHA458778 SQW458778 TAS458778 TKO458778 TUK458778 UEG458778 UOC458778 UXY458778 VHU458778 VRQ458778 WBM458778 WLI458778 WVE458778 F524314 IS524314 SO524314 ACK524314 AMG524314 AWC524314 BFY524314 BPU524314 BZQ524314 CJM524314 CTI524314 DDE524314 DNA524314 DWW524314 EGS524314 EQO524314 FAK524314 FKG524314 FUC524314 GDY524314 GNU524314 GXQ524314 HHM524314 HRI524314 IBE524314 ILA524314 IUW524314 JES524314 JOO524314 JYK524314 KIG524314 KSC524314 LBY524314 LLU524314 LVQ524314 MFM524314 MPI524314 MZE524314 NJA524314 NSW524314 OCS524314 OMO524314 OWK524314 PGG524314 PQC524314 PZY524314 QJU524314 QTQ524314 RDM524314 RNI524314 RXE524314 SHA524314 SQW524314 TAS524314 TKO524314 TUK524314 UEG524314 UOC524314 UXY524314 VHU524314 VRQ524314 WBM524314 WLI524314 WVE524314 F589850 IS589850 SO589850 ACK589850 AMG589850 AWC589850 BFY589850 BPU589850 BZQ589850 CJM589850 CTI589850 DDE589850 DNA589850 DWW589850 EGS589850 EQO589850 FAK589850 FKG589850 FUC589850 GDY589850 GNU589850 GXQ589850 HHM589850 HRI589850 IBE589850 ILA589850 IUW589850 JES589850 JOO589850 JYK589850 KIG589850 KSC589850 LBY589850 LLU589850 LVQ589850 MFM589850 MPI589850 MZE589850 NJA589850 NSW589850 OCS589850 OMO589850 OWK589850 PGG589850 PQC589850 PZY589850 QJU589850 QTQ589850 RDM589850 RNI589850 RXE589850 SHA589850 SQW589850 TAS589850 TKO589850 TUK589850 UEG589850 UOC589850 UXY589850 VHU589850 VRQ589850 WBM589850 WLI589850 WVE589850 F655386 IS655386 SO655386 ACK655386 AMG655386 AWC655386 BFY655386 BPU655386 BZQ655386 CJM655386 CTI655386 DDE655386 DNA655386 DWW655386 EGS655386 EQO655386 FAK655386 FKG655386 FUC655386 GDY655386 GNU655386 GXQ655386 HHM655386 HRI655386 IBE655386 ILA655386 IUW655386 JES655386 JOO655386 JYK655386 KIG655386 KSC655386 LBY655386 LLU655386 LVQ655386 MFM655386 MPI655386 MZE655386 NJA655386 NSW655386 OCS655386 OMO655386 OWK655386 PGG655386 PQC655386 PZY655386 QJU655386 QTQ655386 RDM655386 RNI655386 RXE655386 SHA655386 SQW655386 TAS655386 TKO655386 TUK655386 UEG655386 UOC655386 UXY655386 VHU655386 VRQ655386 WBM655386 WLI655386 WVE655386 F720922 IS720922 SO720922 ACK720922 AMG720922 AWC720922 BFY720922 BPU720922 BZQ720922 CJM720922 CTI720922 DDE720922 DNA720922 DWW720922 EGS720922 EQO720922 FAK720922 FKG720922 FUC720922 GDY720922 GNU720922 GXQ720922 HHM720922 HRI720922 IBE720922 ILA720922 IUW720922 JES720922 JOO720922 JYK720922 KIG720922 KSC720922 LBY720922 LLU720922 LVQ720922 MFM720922 MPI720922 MZE720922 NJA720922 NSW720922 OCS720922 OMO720922 OWK720922 PGG720922 PQC720922 PZY720922 QJU720922 QTQ720922 RDM720922 RNI720922 RXE720922 SHA720922 SQW720922 TAS720922 TKO720922 TUK720922 UEG720922 UOC720922 UXY720922 VHU720922 VRQ720922 WBM720922 WLI720922 WVE720922 F786458 IS786458 SO786458 ACK786458 AMG786458 AWC786458 BFY786458 BPU786458 BZQ786458 CJM786458 CTI786458 DDE786458 DNA786458 DWW786458 EGS786458 EQO786458 FAK786458 FKG786458 FUC786458 GDY786458 GNU786458 GXQ786458 HHM786458 HRI786458 IBE786458 ILA786458 IUW786458 JES786458 JOO786458 JYK786458 KIG786458 KSC786458 LBY786458 LLU786458 LVQ786458 MFM786458 MPI786458 MZE786458 NJA786458 NSW786458 OCS786458 OMO786458 OWK786458 PGG786458 PQC786458 PZY786458 QJU786458 QTQ786458 RDM786458 RNI786458 RXE786458 SHA786458 SQW786458 TAS786458 TKO786458 TUK786458 UEG786458 UOC786458 UXY786458 VHU786458 VRQ786458 WBM786458 WLI786458 WVE786458 F851994 IS851994 SO851994 ACK851994 AMG851994 AWC851994 BFY851994 BPU851994 BZQ851994 CJM851994 CTI851994 DDE851994 DNA851994 DWW851994 EGS851994 EQO851994 FAK851994 FKG851994 FUC851994 GDY851994 GNU851994 GXQ851994 HHM851994 HRI851994 IBE851994 ILA851994 IUW851994 JES851994 JOO851994 JYK851994 KIG851994 KSC851994 LBY851994 LLU851994 LVQ851994 MFM851994 MPI851994 MZE851994 NJA851994 NSW851994 OCS851994 OMO851994 OWK851994 PGG851994 PQC851994 PZY851994 QJU851994 QTQ851994 RDM851994 RNI851994 RXE851994 SHA851994 SQW851994 TAS851994 TKO851994 TUK851994 UEG851994 UOC851994 UXY851994 VHU851994 VRQ851994 WBM851994 WLI851994 WVE851994 F917530 IS917530 SO917530 ACK917530 AMG917530 AWC917530 BFY917530 BPU917530 BZQ917530 CJM917530 CTI917530 DDE917530 DNA917530 DWW917530 EGS917530 EQO917530 FAK917530 FKG917530 FUC917530 GDY917530 GNU917530 GXQ917530 HHM917530 HRI917530 IBE917530 ILA917530 IUW917530 JES917530 JOO917530 JYK917530 KIG917530 KSC917530 LBY917530 LLU917530 LVQ917530 MFM917530 MPI917530 MZE917530 NJA917530 NSW917530 OCS917530 OMO917530 OWK917530 PGG917530 PQC917530 PZY917530 QJU917530 QTQ917530 RDM917530 RNI917530 RXE917530 SHA917530 SQW917530 TAS917530 TKO917530 TUK917530 UEG917530 UOC917530 UXY917530 VHU917530 VRQ917530 WBM917530 WLI917530 WVE917530 F983066 IS983066 SO983066 ACK983066 AMG983066 AWC983066 BFY983066 BPU983066 BZQ983066 CJM983066 CTI983066 DDE983066 DNA983066 DWW983066 EGS983066 EQO983066 FAK983066 FKG983066 FUC983066 GDY983066 GNU983066 GXQ983066 HHM983066 HRI983066 IBE983066 ILA983066 IUW983066 JES983066 JOO983066 JYK983066 KIG983066 KSC983066 LBY983066 LLU983066 LVQ983066 MFM983066 MPI983066 MZE983066 NJA983066 NSW983066 OCS983066 OMO983066 OWK983066 PGG983066 PQC983066 PZY983066 QJU983066 QTQ983066 RDM983066 RNI983066 RXE983066 SHA983066 SQW983066 TAS983066 TKO983066 TUK983066 UEG983066 UOC983066 UXY983066 VHU983066 VRQ983066" xr:uid="{00000000-0002-0000-1A00-000005000000}">
      <formula1>44197</formula1>
      <formula2>TODAY()</formula2>
    </dataValidation>
    <dataValidation type="date" allowBlank="1" showInputMessage="1" showErrorMessage="1" errorTitle="Errore di digitazione" error="Digitare una data non anteriore al 1 Gennaio dell'anno precedente quello di rilevazione (gg/mm/aaaa)" sqref="F17 F13 F15" xr:uid="{00000000-0002-0000-1A00-000006000000}">
      <formula1>44927</formula1>
      <formula2>TODAY()</formula2>
    </dataValidation>
    <dataValidation type="textLength" allowBlank="1" showInputMessage="1" showErrorMessage="1" error="Inserire massimo 1500 caratteri" sqref="D136:F136" xr:uid="{00000000-0002-0000-1A00-000007000000}">
      <formula1>0</formula1>
      <formula2>1500</formula2>
    </dataValidation>
  </dataValidations>
  <printOptions horizontalCentered="1"/>
  <pageMargins left="0.39370078740157483" right="0.39370078740157483" top="0.78740157480314965" bottom="0.39370078740157483" header="0.31496062992125984" footer="0.31496062992125984"/>
  <pageSetup paperSize="9" scale="53" fitToHeight="3" orientation="portrait" r:id="rId1"/>
  <rowBreaks count="1" manualBreakCount="1">
    <brk id="42" max="5" man="1"/>
  </rowBreaks>
  <colBreaks count="1" manualBreakCount="1">
    <brk id="6" max="1048575" man="1"/>
  </colBreaks>
  <extLst>
    <ext xmlns:x14="http://schemas.microsoft.com/office/spreadsheetml/2009/9/main" uri="{CCE6A557-97BC-4b89-ADB6-D9C93CAAB3DF}">
      <x14:dataValidations xmlns:xm="http://schemas.microsoft.com/office/excel/2006/main" count="1">
        <x14:dataValidation type="whole" operator="lessThan" allowBlank="1" showInputMessage="1" showErrorMessage="1" errorTitle="Errore di digitazione" error="Inserire solo numeri interi o lasciare vuoto." xr:uid="{00000000-0002-0000-1A00-000008000000}">
          <x14:formula1>
            <xm:f>100000000000000</xm:f>
          </x14:formula1>
          <xm:sqref>F19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F65564 IS65564 SO65564 ACK65564 AMG65564 AWC65564 BFY65564 BPU65564 BZQ65564 CJM65564 CTI65564 DDE65564 DNA65564 DWW65564 EGS65564 EQO65564 FAK65564 FKG65564 FUC65564 GDY65564 GNU65564 GXQ65564 HHM65564 HRI65564 IBE65564 ILA65564 IUW65564 JES65564 JOO65564 JYK65564 KIG65564 KSC65564 LBY65564 LLU65564 LVQ65564 MFM65564 MPI65564 MZE65564 NJA65564 NSW65564 OCS65564 OMO65564 OWK65564 PGG65564 PQC65564 PZY65564 QJU65564 QTQ65564 RDM65564 RNI65564 RXE65564 SHA65564 SQW65564 TAS65564 TKO65564 TUK65564 UEG65564 UOC65564 UXY65564 VHU65564 VRQ65564 WBM65564 WLI65564 WVE65564 F131100 IS131100 SO131100 ACK131100 AMG131100 AWC131100 BFY131100 BPU131100 BZQ131100 CJM131100 CTI131100 DDE131100 DNA131100 DWW131100 EGS131100 EQO131100 FAK131100 FKG131100 FUC131100 GDY131100 GNU131100 GXQ131100 HHM131100 HRI131100 IBE131100 ILA131100 IUW131100 JES131100 JOO131100 JYK131100 KIG131100 KSC131100 LBY131100 LLU131100 LVQ131100 MFM131100 MPI131100 MZE131100 NJA131100 NSW131100 OCS131100 OMO131100 OWK131100 PGG131100 PQC131100 PZY131100 QJU131100 QTQ131100 RDM131100 RNI131100 RXE131100 SHA131100 SQW131100 TAS131100 TKO131100 TUK131100 UEG131100 UOC131100 UXY131100 VHU131100 VRQ131100 WBM131100 WLI131100 WVE131100 F196636 IS196636 SO196636 ACK196636 AMG196636 AWC196636 BFY196636 BPU196636 BZQ196636 CJM196636 CTI196636 DDE196636 DNA196636 DWW196636 EGS196636 EQO196636 FAK196636 FKG196636 FUC196636 GDY196636 GNU196636 GXQ196636 HHM196636 HRI196636 IBE196636 ILA196636 IUW196636 JES196636 JOO196636 JYK196636 KIG196636 KSC196636 LBY196636 LLU196636 LVQ196636 MFM196636 MPI196636 MZE196636 NJA196636 NSW196636 OCS196636 OMO196636 OWK196636 PGG196636 PQC196636 PZY196636 QJU196636 QTQ196636 RDM196636 RNI196636 RXE196636 SHA196636 SQW196636 TAS196636 TKO196636 TUK196636 UEG196636 UOC196636 UXY196636 VHU196636 VRQ196636 WBM196636 WLI196636 WVE196636 F262172 IS262172 SO262172 ACK262172 AMG262172 AWC262172 BFY262172 BPU262172 BZQ262172 CJM262172 CTI262172 DDE262172 DNA262172 DWW262172 EGS262172 EQO262172 FAK262172 FKG262172 FUC262172 GDY262172 GNU262172 GXQ262172 HHM262172 HRI262172 IBE262172 ILA262172 IUW262172 JES262172 JOO262172 JYK262172 KIG262172 KSC262172 LBY262172 LLU262172 LVQ262172 MFM262172 MPI262172 MZE262172 NJA262172 NSW262172 OCS262172 OMO262172 OWK262172 PGG262172 PQC262172 PZY262172 QJU262172 QTQ262172 RDM262172 RNI262172 RXE262172 SHA262172 SQW262172 TAS262172 TKO262172 TUK262172 UEG262172 UOC262172 UXY262172 VHU262172 VRQ262172 WBM262172 WLI262172 WVE262172 F327708 IS327708 SO327708 ACK327708 AMG327708 AWC327708 BFY327708 BPU327708 BZQ327708 CJM327708 CTI327708 DDE327708 DNA327708 DWW327708 EGS327708 EQO327708 FAK327708 FKG327708 FUC327708 GDY327708 GNU327708 GXQ327708 HHM327708 HRI327708 IBE327708 ILA327708 IUW327708 JES327708 JOO327708 JYK327708 KIG327708 KSC327708 LBY327708 LLU327708 LVQ327708 MFM327708 MPI327708 MZE327708 NJA327708 NSW327708 OCS327708 OMO327708 OWK327708 PGG327708 PQC327708 PZY327708 QJU327708 QTQ327708 RDM327708 RNI327708 RXE327708 SHA327708 SQW327708 TAS327708 TKO327708 TUK327708 UEG327708 UOC327708 UXY327708 VHU327708 VRQ327708 WBM327708 WLI327708 WVE327708 F393244 IS393244 SO393244 ACK393244 AMG393244 AWC393244 BFY393244 BPU393244 BZQ393244 CJM393244 CTI393244 DDE393244 DNA393244 DWW393244 EGS393244 EQO393244 FAK393244 FKG393244 FUC393244 GDY393244 GNU393244 GXQ393244 HHM393244 HRI393244 IBE393244 ILA393244 IUW393244 JES393244 JOO393244 JYK393244 KIG393244 KSC393244 LBY393244 LLU393244 LVQ393244 MFM393244 MPI393244 MZE393244 NJA393244 NSW393244 OCS393244 OMO393244 OWK393244 PGG393244 PQC393244 PZY393244 QJU393244 QTQ393244 RDM393244 RNI393244 RXE393244 SHA393244 SQW393244 TAS393244 TKO393244 TUK393244 UEG393244 UOC393244 UXY393244 VHU393244 VRQ393244 WBM393244 WLI393244 WVE393244 F458780 IS458780 SO458780 ACK458780 AMG458780 AWC458780 BFY458780 BPU458780 BZQ458780 CJM458780 CTI458780 DDE458780 DNA458780 DWW458780 EGS458780 EQO458780 FAK458780 FKG458780 FUC458780 GDY458780 GNU458780 GXQ458780 HHM458780 HRI458780 IBE458780 ILA458780 IUW458780 JES458780 JOO458780 JYK458780 KIG458780 KSC458780 LBY458780 LLU458780 LVQ458780 MFM458780 MPI458780 MZE458780 NJA458780 NSW458780 OCS458780 OMO458780 OWK458780 PGG458780 PQC458780 PZY458780 QJU458780 QTQ458780 RDM458780 RNI458780 RXE458780 SHA458780 SQW458780 TAS458780 TKO458780 TUK458780 UEG458780 UOC458780 UXY458780 VHU458780 VRQ458780 WBM458780 WLI458780 WVE458780 F524316 IS524316 SO524316 ACK524316 AMG524316 AWC524316 BFY524316 BPU524316 BZQ524316 CJM524316 CTI524316 DDE524316 DNA524316 DWW524316 EGS524316 EQO524316 FAK524316 FKG524316 FUC524316 GDY524316 GNU524316 GXQ524316 HHM524316 HRI524316 IBE524316 ILA524316 IUW524316 JES524316 JOO524316 JYK524316 KIG524316 KSC524316 LBY524316 LLU524316 LVQ524316 MFM524316 MPI524316 MZE524316 NJA524316 NSW524316 OCS524316 OMO524316 OWK524316 PGG524316 PQC524316 PZY524316 QJU524316 QTQ524316 RDM524316 RNI524316 RXE524316 SHA524316 SQW524316 TAS524316 TKO524316 TUK524316 UEG524316 UOC524316 UXY524316 VHU524316 VRQ524316 WBM524316 WLI524316 WVE524316 F589852 IS589852 SO589852 ACK589852 AMG589852 AWC589852 BFY589852 BPU589852 BZQ589852 CJM589852 CTI589852 DDE589852 DNA589852 DWW589852 EGS589852 EQO589852 FAK589852 FKG589852 FUC589852 GDY589852 GNU589852 GXQ589852 HHM589852 HRI589852 IBE589852 ILA589852 IUW589852 JES589852 JOO589852 JYK589852 KIG589852 KSC589852 LBY589852 LLU589852 LVQ589852 MFM589852 MPI589852 MZE589852 NJA589852 NSW589852 OCS589852 OMO589852 OWK589852 PGG589852 PQC589852 PZY589852 QJU589852 QTQ589852 RDM589852 RNI589852 RXE589852 SHA589852 SQW589852 TAS589852 TKO589852 TUK589852 UEG589852 UOC589852 UXY589852 VHU589852 VRQ589852 WBM589852 WLI589852 WVE589852 F655388 IS655388 SO655388 ACK655388 AMG655388 AWC655388 BFY655388 BPU655388 BZQ655388 CJM655388 CTI655388 DDE655388 DNA655388 DWW655388 EGS655388 EQO655388 FAK655388 FKG655388 FUC655388 GDY655388 GNU655388 GXQ655388 HHM655388 HRI655388 IBE655388 ILA655388 IUW655388 JES655388 JOO655388 JYK655388 KIG655388 KSC655388 LBY655388 LLU655388 LVQ655388 MFM655388 MPI655388 MZE655388 NJA655388 NSW655388 OCS655388 OMO655388 OWK655388 PGG655388 PQC655388 PZY655388 QJU655388 QTQ655388 RDM655388 RNI655388 RXE655388 SHA655388 SQW655388 TAS655388 TKO655388 TUK655388 UEG655388 UOC655388 UXY655388 VHU655388 VRQ655388 WBM655388 WLI655388 WVE655388 F720924 IS720924 SO720924 ACK720924 AMG720924 AWC720924 BFY720924 BPU720924 BZQ720924 CJM720924 CTI720924 DDE720924 DNA720924 DWW720924 EGS720924 EQO720924 FAK720924 FKG720924 FUC720924 GDY720924 GNU720924 GXQ720924 HHM720924 HRI720924 IBE720924 ILA720924 IUW720924 JES720924 JOO720924 JYK720924 KIG720924 KSC720924 LBY720924 LLU720924 LVQ720924 MFM720924 MPI720924 MZE720924 NJA720924 NSW720924 OCS720924 OMO720924 OWK720924 PGG720924 PQC720924 PZY720924 QJU720924 QTQ720924 RDM720924 RNI720924 RXE720924 SHA720924 SQW720924 TAS720924 TKO720924 TUK720924 UEG720924 UOC720924 UXY720924 VHU720924 VRQ720924 WBM720924 WLI720924 WVE720924 F786460 IS786460 SO786460 ACK786460 AMG786460 AWC786460 BFY786460 BPU786460 BZQ786460 CJM786460 CTI786460 DDE786460 DNA786460 DWW786460 EGS786460 EQO786460 FAK786460 FKG786460 FUC786460 GDY786460 GNU786460 GXQ786460 HHM786460 HRI786460 IBE786460 ILA786460 IUW786460 JES786460 JOO786460 JYK786460 KIG786460 KSC786460 LBY786460 LLU786460 LVQ786460 MFM786460 MPI786460 MZE786460 NJA786460 NSW786460 OCS786460 OMO786460 OWK786460 PGG786460 PQC786460 PZY786460 QJU786460 QTQ786460 RDM786460 RNI786460 RXE786460 SHA786460 SQW786460 TAS786460 TKO786460 TUK786460 UEG786460 UOC786460 UXY786460 VHU786460 VRQ786460 WBM786460 WLI786460 WVE786460 F851996 IS851996 SO851996 ACK851996 AMG851996 AWC851996 BFY851996 BPU851996 BZQ851996 CJM851996 CTI851996 DDE851996 DNA851996 DWW851996 EGS851996 EQO851996 FAK851996 FKG851996 FUC851996 GDY851996 GNU851996 GXQ851996 HHM851996 HRI851996 IBE851996 ILA851996 IUW851996 JES851996 JOO851996 JYK851996 KIG851996 KSC851996 LBY851996 LLU851996 LVQ851996 MFM851996 MPI851996 MZE851996 NJA851996 NSW851996 OCS851996 OMO851996 OWK851996 PGG851996 PQC851996 PZY851996 QJU851996 QTQ851996 RDM851996 RNI851996 RXE851996 SHA851996 SQW851996 TAS851996 TKO851996 TUK851996 UEG851996 UOC851996 UXY851996 VHU851996 VRQ851996 WBM851996 WLI851996 WVE851996 F917532 IS917532 SO917532 ACK917532 AMG917532 AWC917532 BFY917532 BPU917532 BZQ917532 CJM917532 CTI917532 DDE917532 DNA917532 DWW917532 EGS917532 EQO917532 FAK917532 FKG917532 FUC917532 GDY917532 GNU917532 GXQ917532 HHM917532 HRI917532 IBE917532 ILA917532 IUW917532 JES917532 JOO917532 JYK917532 KIG917532 KSC917532 LBY917532 LLU917532 LVQ917532 MFM917532 MPI917532 MZE917532 NJA917532 NSW917532 OCS917532 OMO917532 OWK917532 PGG917532 PQC917532 PZY917532 QJU917532 QTQ917532 RDM917532 RNI917532 RXE917532 SHA917532 SQW917532 TAS917532 TKO917532 TUK917532 UEG917532 UOC917532 UXY917532 VHU917532 VRQ917532 WBM917532 WLI917532 WVE917532 F983068 IS983068 SO983068 ACK983068 AMG983068 AWC983068 BFY983068 BPU983068 BZQ983068 CJM983068 CTI983068 DDE983068 DNA983068 DWW983068 EGS983068 EQO983068 FAK983068 FKG983068 FUC983068 GDY983068 GNU983068 GXQ983068 HHM983068 HRI983068 IBE983068 ILA983068 IUW983068 JES983068 JOO983068 JYK983068 KIG983068 KSC983068 LBY983068 LLU983068 LVQ983068 MFM983068 MPI983068 MZE983068 NJA983068 NSW983068 OCS983068 OMO983068 OWK983068 PGG983068 PQC983068 PZY983068 QJU983068 QTQ983068 RDM983068 RNI983068 RXE983068 SHA983068 SQW983068 TAS983068 TKO983068 TUK983068 UEG983068 UOC983068 UXY983068 VHU983068 VRQ983068 WBM983068 WLI983068 WVE983068 F107 IS107 SO107 ACK107 AMG107 AWC107 BFY107 BPU107 BZQ107 CJM107 CTI107 DDE107 DNA107 DWW107 EGS107 EQO107 FAK107 FKG107 FUC107 GDY107 GNU107 GXQ107 HHM107 HRI107 IBE107 ILA107 IUW107 JES107 JOO107 JYK107 KIG107 KSC107 LBY107 LLU107 LVQ107 MFM107 MPI107 MZE107 NJA107 NSW107 OCS107 OMO107 OWK107 PGG107 PQC107 PZY107 QJU107 QTQ107 RDM107 RNI107 RXE107 SHA107 SQW107 TAS107 TKO107 TUK107 UEG107 UOC107 UXY107 VHU107 VRQ107 WBM107 WLI107 WVE107 F65646 IS65646 SO65646 ACK65646 AMG65646 AWC65646 BFY65646 BPU65646 BZQ65646 CJM65646 CTI65646 DDE65646 DNA65646 DWW65646 EGS65646 EQO65646 FAK65646 FKG65646 FUC65646 GDY65646 GNU65646 GXQ65646 HHM65646 HRI65646 IBE65646 ILA65646 IUW65646 JES65646 JOO65646 JYK65646 KIG65646 KSC65646 LBY65646 LLU65646 LVQ65646 MFM65646 MPI65646 MZE65646 NJA65646 NSW65646 OCS65646 OMO65646 OWK65646 PGG65646 PQC65646 PZY65646 QJU65646 QTQ65646 RDM65646 RNI65646 RXE65646 SHA65646 SQW65646 TAS65646 TKO65646 TUK65646 UEG65646 UOC65646 UXY65646 VHU65646 VRQ65646 WBM65646 WLI65646 WVE65646 F131182 IS131182 SO131182 ACK131182 AMG131182 AWC131182 BFY131182 BPU131182 BZQ131182 CJM131182 CTI131182 DDE131182 DNA131182 DWW131182 EGS131182 EQO131182 FAK131182 FKG131182 FUC131182 GDY131182 GNU131182 GXQ131182 HHM131182 HRI131182 IBE131182 ILA131182 IUW131182 JES131182 JOO131182 JYK131182 KIG131182 KSC131182 LBY131182 LLU131182 LVQ131182 MFM131182 MPI131182 MZE131182 NJA131182 NSW131182 OCS131182 OMO131182 OWK131182 PGG131182 PQC131182 PZY131182 QJU131182 QTQ131182 RDM131182 RNI131182 RXE131182 SHA131182 SQW131182 TAS131182 TKO131182 TUK131182 UEG131182 UOC131182 UXY131182 VHU131182 VRQ131182 WBM131182 WLI131182 WVE131182 F196718 IS196718 SO196718 ACK196718 AMG196718 AWC196718 BFY196718 BPU196718 BZQ196718 CJM196718 CTI196718 DDE196718 DNA196718 DWW196718 EGS196718 EQO196718 FAK196718 FKG196718 FUC196718 GDY196718 GNU196718 GXQ196718 HHM196718 HRI196718 IBE196718 ILA196718 IUW196718 JES196718 JOO196718 JYK196718 KIG196718 KSC196718 LBY196718 LLU196718 LVQ196718 MFM196718 MPI196718 MZE196718 NJA196718 NSW196718 OCS196718 OMO196718 OWK196718 PGG196718 PQC196718 PZY196718 QJU196718 QTQ196718 RDM196718 RNI196718 RXE196718 SHA196718 SQW196718 TAS196718 TKO196718 TUK196718 UEG196718 UOC196718 UXY196718 VHU196718 VRQ196718 WBM196718 WLI196718 WVE196718 F262254 IS262254 SO262254 ACK262254 AMG262254 AWC262254 BFY262254 BPU262254 BZQ262254 CJM262254 CTI262254 DDE262254 DNA262254 DWW262254 EGS262254 EQO262254 FAK262254 FKG262254 FUC262254 GDY262254 GNU262254 GXQ262254 HHM262254 HRI262254 IBE262254 ILA262254 IUW262254 JES262254 JOO262254 JYK262254 KIG262254 KSC262254 LBY262254 LLU262254 LVQ262254 MFM262254 MPI262254 MZE262254 NJA262254 NSW262254 OCS262254 OMO262254 OWK262254 PGG262254 PQC262254 PZY262254 QJU262254 QTQ262254 RDM262254 RNI262254 RXE262254 SHA262254 SQW262254 TAS262254 TKO262254 TUK262254 UEG262254 UOC262254 UXY262254 VHU262254 VRQ262254 WBM262254 WLI262254 WVE262254 F327790 IS327790 SO327790 ACK327790 AMG327790 AWC327790 BFY327790 BPU327790 BZQ327790 CJM327790 CTI327790 DDE327790 DNA327790 DWW327790 EGS327790 EQO327790 FAK327790 FKG327790 FUC327790 GDY327790 GNU327790 GXQ327790 HHM327790 HRI327790 IBE327790 ILA327790 IUW327790 JES327790 JOO327790 JYK327790 KIG327790 KSC327790 LBY327790 LLU327790 LVQ327790 MFM327790 MPI327790 MZE327790 NJA327790 NSW327790 OCS327790 OMO327790 OWK327790 PGG327790 PQC327790 PZY327790 QJU327790 QTQ327790 RDM327790 RNI327790 RXE327790 SHA327790 SQW327790 TAS327790 TKO327790 TUK327790 UEG327790 UOC327790 UXY327790 VHU327790 VRQ327790 WBM327790 WLI327790 WVE327790 F393326 IS393326 SO393326 ACK393326 AMG393326 AWC393326 BFY393326 BPU393326 BZQ393326 CJM393326 CTI393326 DDE393326 DNA393326 DWW393326 EGS393326 EQO393326 FAK393326 FKG393326 FUC393326 GDY393326 GNU393326 GXQ393326 HHM393326 HRI393326 IBE393326 ILA393326 IUW393326 JES393326 JOO393326 JYK393326 KIG393326 KSC393326 LBY393326 LLU393326 LVQ393326 MFM393326 MPI393326 MZE393326 NJA393326 NSW393326 OCS393326 OMO393326 OWK393326 PGG393326 PQC393326 PZY393326 QJU393326 QTQ393326 RDM393326 RNI393326 RXE393326 SHA393326 SQW393326 TAS393326 TKO393326 TUK393326 UEG393326 UOC393326 UXY393326 VHU393326 VRQ393326 WBM393326 WLI393326 WVE393326 F458862 IS458862 SO458862 ACK458862 AMG458862 AWC458862 BFY458862 BPU458862 BZQ458862 CJM458862 CTI458862 DDE458862 DNA458862 DWW458862 EGS458862 EQO458862 FAK458862 FKG458862 FUC458862 GDY458862 GNU458862 GXQ458862 HHM458862 HRI458862 IBE458862 ILA458862 IUW458862 JES458862 JOO458862 JYK458862 KIG458862 KSC458862 LBY458862 LLU458862 LVQ458862 MFM458862 MPI458862 MZE458862 NJA458862 NSW458862 OCS458862 OMO458862 OWK458862 PGG458862 PQC458862 PZY458862 QJU458862 QTQ458862 RDM458862 RNI458862 RXE458862 SHA458862 SQW458862 TAS458862 TKO458862 TUK458862 UEG458862 UOC458862 UXY458862 VHU458862 VRQ458862 WBM458862 WLI458862 WVE458862 F524398 IS524398 SO524398 ACK524398 AMG524398 AWC524398 BFY524398 BPU524398 BZQ524398 CJM524398 CTI524398 DDE524398 DNA524398 DWW524398 EGS524398 EQO524398 FAK524398 FKG524398 FUC524398 GDY524398 GNU524398 GXQ524398 HHM524398 HRI524398 IBE524398 ILA524398 IUW524398 JES524398 JOO524398 JYK524398 KIG524398 KSC524398 LBY524398 LLU524398 LVQ524398 MFM524398 MPI524398 MZE524398 NJA524398 NSW524398 OCS524398 OMO524398 OWK524398 PGG524398 PQC524398 PZY524398 QJU524398 QTQ524398 RDM524398 RNI524398 RXE524398 SHA524398 SQW524398 TAS524398 TKO524398 TUK524398 UEG524398 UOC524398 UXY524398 VHU524398 VRQ524398 WBM524398 WLI524398 WVE524398 F589934 IS589934 SO589934 ACK589934 AMG589934 AWC589934 BFY589934 BPU589934 BZQ589934 CJM589934 CTI589934 DDE589934 DNA589934 DWW589934 EGS589934 EQO589934 FAK589934 FKG589934 FUC589934 GDY589934 GNU589934 GXQ589934 HHM589934 HRI589934 IBE589934 ILA589934 IUW589934 JES589934 JOO589934 JYK589934 KIG589934 KSC589934 LBY589934 LLU589934 LVQ589934 MFM589934 MPI589934 MZE589934 NJA589934 NSW589934 OCS589934 OMO589934 OWK589934 PGG589934 PQC589934 PZY589934 QJU589934 QTQ589934 RDM589934 RNI589934 RXE589934 SHA589934 SQW589934 TAS589934 TKO589934 TUK589934 UEG589934 UOC589934 UXY589934 VHU589934 VRQ589934 WBM589934 WLI589934 WVE589934 F655470 IS655470 SO655470 ACK655470 AMG655470 AWC655470 BFY655470 BPU655470 BZQ655470 CJM655470 CTI655470 DDE655470 DNA655470 DWW655470 EGS655470 EQO655470 FAK655470 FKG655470 FUC655470 GDY655470 GNU655470 GXQ655470 HHM655470 HRI655470 IBE655470 ILA655470 IUW655470 JES655470 JOO655470 JYK655470 KIG655470 KSC655470 LBY655470 LLU655470 LVQ655470 MFM655470 MPI655470 MZE655470 NJA655470 NSW655470 OCS655470 OMO655470 OWK655470 PGG655470 PQC655470 PZY655470 QJU655470 QTQ655470 RDM655470 RNI655470 RXE655470 SHA655470 SQW655470 TAS655470 TKO655470 TUK655470 UEG655470 UOC655470 UXY655470 VHU655470 VRQ655470 WBM655470 WLI655470 WVE655470 F721006 IS721006 SO721006 ACK721006 AMG721006 AWC721006 BFY721006 BPU721006 BZQ721006 CJM721006 CTI721006 DDE721006 DNA721006 DWW721006 EGS721006 EQO721006 FAK721006 FKG721006 FUC721006 GDY721006 GNU721006 GXQ721006 HHM721006 HRI721006 IBE721006 ILA721006 IUW721006 JES721006 JOO721006 JYK721006 KIG721006 KSC721006 LBY721006 LLU721006 LVQ721006 MFM721006 MPI721006 MZE721006 NJA721006 NSW721006 OCS721006 OMO721006 OWK721006 PGG721006 PQC721006 PZY721006 QJU721006 QTQ721006 RDM721006 RNI721006 RXE721006 SHA721006 SQW721006 TAS721006 TKO721006 TUK721006 UEG721006 UOC721006 UXY721006 VHU721006 VRQ721006 WBM721006 WLI721006 WVE721006 F786542 IS786542 SO786542 ACK786542 AMG786542 AWC786542 BFY786542 BPU786542 BZQ786542 CJM786542 CTI786542 DDE786542 DNA786542 DWW786542 EGS786542 EQO786542 FAK786542 FKG786542 FUC786542 GDY786542 GNU786542 GXQ786542 HHM786542 HRI786542 IBE786542 ILA786542 IUW786542 JES786542 JOO786542 JYK786542 KIG786542 KSC786542 LBY786542 LLU786542 LVQ786542 MFM786542 MPI786542 MZE786542 NJA786542 NSW786542 OCS786542 OMO786542 OWK786542 PGG786542 PQC786542 PZY786542 QJU786542 QTQ786542 RDM786542 RNI786542 RXE786542 SHA786542 SQW786542 TAS786542 TKO786542 TUK786542 UEG786542 UOC786542 UXY786542 VHU786542 VRQ786542 WBM786542 WLI786542 WVE786542 F852078 IS852078 SO852078 ACK852078 AMG852078 AWC852078 BFY852078 BPU852078 BZQ852078 CJM852078 CTI852078 DDE852078 DNA852078 DWW852078 EGS852078 EQO852078 FAK852078 FKG852078 FUC852078 GDY852078 GNU852078 GXQ852078 HHM852078 HRI852078 IBE852078 ILA852078 IUW852078 JES852078 JOO852078 JYK852078 KIG852078 KSC852078 LBY852078 LLU852078 LVQ852078 MFM852078 MPI852078 MZE852078 NJA852078 NSW852078 OCS852078 OMO852078 OWK852078 PGG852078 PQC852078 PZY852078 QJU852078 QTQ852078 RDM852078 RNI852078 RXE852078 SHA852078 SQW852078 TAS852078 TKO852078 TUK852078 UEG852078 UOC852078 UXY852078 VHU852078 VRQ852078 WBM852078 WLI852078 WVE852078 F917614 IS917614 SO917614 ACK917614 AMG917614 AWC917614 BFY917614 BPU917614 BZQ917614 CJM917614 CTI917614 DDE917614 DNA917614 DWW917614 EGS917614 EQO917614 FAK917614 FKG917614 FUC917614 GDY917614 GNU917614 GXQ917614 HHM917614 HRI917614 IBE917614 ILA917614 IUW917614 JES917614 JOO917614 JYK917614 KIG917614 KSC917614 LBY917614 LLU917614 LVQ917614 MFM917614 MPI917614 MZE917614 NJA917614 NSW917614 OCS917614 OMO917614 OWK917614 PGG917614 PQC917614 PZY917614 QJU917614 QTQ917614 RDM917614 RNI917614 RXE917614 SHA917614 SQW917614 TAS917614 TKO917614 TUK917614 UEG917614 UOC917614 UXY917614 VHU917614 VRQ917614 WBM917614 WLI917614 WVE917614 F983150 IS983150 SO983150 ACK983150 AMG983150 AWC983150 BFY983150 BPU983150 BZQ983150 CJM983150 CTI983150 DDE983150 DNA983150 DWW983150 EGS983150 EQO983150 FAK983150 FKG983150 FUC983150 GDY983150 GNU983150 GXQ983150 HHM983150 HRI983150 IBE983150 ILA983150 IUW983150 JES983150 JOO983150 JYK983150 KIG983150 KSC983150 LBY983150 LLU983150 LVQ983150 MFM983150 MPI983150 MZE983150 NJA983150 NSW983150 OCS983150 OMO983150 OWK983150 PGG983150 PQC983150 PZY983150 QJU983150 QTQ983150 RDM983150 RNI983150 RXE983150 SHA983150 SQW983150 TAS983150 TKO983150 TUK983150 UEG983150 UOC983150 UXY983150 VHU983150 VRQ983150 WBM983150 WLI983150 WVE983150 F109 IS109 SO109 ACK109 AMG109 AWC109 BFY109 BPU109 BZQ109 CJM109 CTI109 DDE109 DNA109 DWW109 EGS109 EQO109 FAK109 FKG109 FUC109 GDY109 GNU109 GXQ109 HHM109 HRI109 IBE109 ILA109 IUW109 JES109 JOO109 JYK109 KIG109 KSC109 LBY109 LLU109 LVQ109 MFM109 MPI109 MZE109 NJA109 NSW109 OCS109 OMO109 OWK109 PGG109 PQC109 PZY109 QJU109 QTQ109 RDM109 RNI109 RXE109 SHA109 SQW109 TAS109 TKO109 TUK109 UEG109 UOC109 UXY109 VHU109 VRQ109 WBM109 WLI109 WVE109 F65648 IS65648 SO65648 ACK65648 AMG65648 AWC65648 BFY65648 BPU65648 BZQ65648 CJM65648 CTI65648 DDE65648 DNA65648 DWW65648 EGS65648 EQO65648 FAK65648 FKG65648 FUC65648 GDY65648 GNU65648 GXQ65648 HHM65648 HRI65648 IBE65648 ILA65648 IUW65648 JES65648 JOO65648 JYK65648 KIG65648 KSC65648 LBY65648 LLU65648 LVQ65648 MFM65648 MPI65648 MZE65648 NJA65648 NSW65648 OCS65648 OMO65648 OWK65648 PGG65648 PQC65648 PZY65648 QJU65648 QTQ65648 RDM65648 RNI65648 RXE65648 SHA65648 SQW65648 TAS65648 TKO65648 TUK65648 UEG65648 UOC65648 UXY65648 VHU65648 VRQ65648 WBM65648 WLI65648 WVE65648 F131184 IS131184 SO131184 ACK131184 AMG131184 AWC131184 BFY131184 BPU131184 BZQ131184 CJM131184 CTI131184 DDE131184 DNA131184 DWW131184 EGS131184 EQO131184 FAK131184 FKG131184 FUC131184 GDY131184 GNU131184 GXQ131184 HHM131184 HRI131184 IBE131184 ILA131184 IUW131184 JES131184 JOO131184 JYK131184 KIG131184 KSC131184 LBY131184 LLU131184 LVQ131184 MFM131184 MPI131184 MZE131184 NJA131184 NSW131184 OCS131184 OMO131184 OWK131184 PGG131184 PQC131184 PZY131184 QJU131184 QTQ131184 RDM131184 RNI131184 RXE131184 SHA131184 SQW131184 TAS131184 TKO131184 TUK131184 UEG131184 UOC131184 UXY131184 VHU131184 VRQ131184 WBM131184 WLI131184 WVE131184 F196720 IS196720 SO196720 ACK196720 AMG196720 AWC196720 BFY196720 BPU196720 BZQ196720 CJM196720 CTI196720 DDE196720 DNA196720 DWW196720 EGS196720 EQO196720 FAK196720 FKG196720 FUC196720 GDY196720 GNU196720 GXQ196720 HHM196720 HRI196720 IBE196720 ILA196720 IUW196720 JES196720 JOO196720 JYK196720 KIG196720 KSC196720 LBY196720 LLU196720 LVQ196720 MFM196720 MPI196720 MZE196720 NJA196720 NSW196720 OCS196720 OMO196720 OWK196720 PGG196720 PQC196720 PZY196720 QJU196720 QTQ196720 RDM196720 RNI196720 RXE196720 SHA196720 SQW196720 TAS196720 TKO196720 TUK196720 UEG196720 UOC196720 UXY196720 VHU196720 VRQ196720 WBM196720 WLI196720 WVE196720 F262256 IS262256 SO262256 ACK262256 AMG262256 AWC262256 BFY262256 BPU262256 BZQ262256 CJM262256 CTI262256 DDE262256 DNA262256 DWW262256 EGS262256 EQO262256 FAK262256 FKG262256 FUC262256 GDY262256 GNU262256 GXQ262256 HHM262256 HRI262256 IBE262256 ILA262256 IUW262256 JES262256 JOO262256 JYK262256 KIG262256 KSC262256 LBY262256 LLU262256 LVQ262256 MFM262256 MPI262256 MZE262256 NJA262256 NSW262256 OCS262256 OMO262256 OWK262256 PGG262256 PQC262256 PZY262256 QJU262256 QTQ262256 RDM262256 RNI262256 RXE262256 SHA262256 SQW262256 TAS262256 TKO262256 TUK262256 UEG262256 UOC262256 UXY262256 VHU262256 VRQ262256 WBM262256 WLI262256 WVE262256 F327792 IS327792 SO327792 ACK327792 AMG327792 AWC327792 BFY327792 BPU327792 BZQ327792 CJM327792 CTI327792 DDE327792 DNA327792 DWW327792 EGS327792 EQO327792 FAK327792 FKG327792 FUC327792 GDY327792 GNU327792 GXQ327792 HHM327792 HRI327792 IBE327792 ILA327792 IUW327792 JES327792 JOO327792 JYK327792 KIG327792 KSC327792 LBY327792 LLU327792 LVQ327792 MFM327792 MPI327792 MZE327792 NJA327792 NSW327792 OCS327792 OMO327792 OWK327792 PGG327792 PQC327792 PZY327792 QJU327792 QTQ327792 RDM327792 RNI327792 RXE327792 SHA327792 SQW327792 TAS327792 TKO327792 TUK327792 UEG327792 UOC327792 UXY327792 VHU327792 VRQ327792 WBM327792 WLI327792 WVE327792 F393328 IS393328 SO393328 ACK393328 AMG393328 AWC393328 BFY393328 BPU393328 BZQ393328 CJM393328 CTI393328 DDE393328 DNA393328 DWW393328 EGS393328 EQO393328 FAK393328 FKG393328 FUC393328 GDY393328 GNU393328 GXQ393328 HHM393328 HRI393328 IBE393328 ILA393328 IUW393328 JES393328 JOO393328 JYK393328 KIG393328 KSC393328 LBY393328 LLU393328 LVQ393328 MFM393328 MPI393328 MZE393328 NJA393328 NSW393328 OCS393328 OMO393328 OWK393328 PGG393328 PQC393328 PZY393328 QJU393328 QTQ393328 RDM393328 RNI393328 RXE393328 SHA393328 SQW393328 TAS393328 TKO393328 TUK393328 UEG393328 UOC393328 UXY393328 VHU393328 VRQ393328 WBM393328 WLI393328 WVE393328 F458864 IS458864 SO458864 ACK458864 AMG458864 AWC458864 BFY458864 BPU458864 BZQ458864 CJM458864 CTI458864 DDE458864 DNA458864 DWW458864 EGS458864 EQO458864 FAK458864 FKG458864 FUC458864 GDY458864 GNU458864 GXQ458864 HHM458864 HRI458864 IBE458864 ILA458864 IUW458864 JES458864 JOO458864 JYK458864 KIG458864 KSC458864 LBY458864 LLU458864 LVQ458864 MFM458864 MPI458864 MZE458864 NJA458864 NSW458864 OCS458864 OMO458864 OWK458864 PGG458864 PQC458864 PZY458864 QJU458864 QTQ458864 RDM458864 RNI458864 RXE458864 SHA458864 SQW458864 TAS458864 TKO458864 TUK458864 UEG458864 UOC458864 UXY458864 VHU458864 VRQ458864 WBM458864 WLI458864 WVE458864 F524400 IS524400 SO524400 ACK524400 AMG524400 AWC524400 BFY524400 BPU524400 BZQ524400 CJM524400 CTI524400 DDE524400 DNA524400 DWW524400 EGS524400 EQO524400 FAK524400 FKG524400 FUC524400 GDY524400 GNU524400 GXQ524400 HHM524400 HRI524400 IBE524400 ILA524400 IUW524400 JES524400 JOO524400 JYK524400 KIG524400 KSC524400 LBY524400 LLU524400 LVQ524400 MFM524400 MPI524400 MZE524400 NJA524400 NSW524400 OCS524400 OMO524400 OWK524400 PGG524400 PQC524400 PZY524400 QJU524400 QTQ524400 RDM524400 RNI524400 RXE524400 SHA524400 SQW524400 TAS524400 TKO524400 TUK524400 UEG524400 UOC524400 UXY524400 VHU524400 VRQ524400 WBM524400 WLI524400 WVE524400 F589936 IS589936 SO589936 ACK589936 AMG589936 AWC589936 BFY589936 BPU589936 BZQ589936 CJM589936 CTI589936 DDE589936 DNA589936 DWW589936 EGS589936 EQO589936 FAK589936 FKG589936 FUC589936 GDY589936 GNU589936 GXQ589936 HHM589936 HRI589936 IBE589936 ILA589936 IUW589936 JES589936 JOO589936 JYK589936 KIG589936 KSC589936 LBY589936 LLU589936 LVQ589936 MFM589936 MPI589936 MZE589936 NJA589936 NSW589936 OCS589936 OMO589936 OWK589936 PGG589936 PQC589936 PZY589936 QJU589936 QTQ589936 RDM589936 RNI589936 RXE589936 SHA589936 SQW589936 TAS589936 TKO589936 TUK589936 UEG589936 UOC589936 UXY589936 VHU589936 VRQ589936 WBM589936 WLI589936 WVE589936 F655472 IS655472 SO655472 ACK655472 AMG655472 AWC655472 BFY655472 BPU655472 BZQ655472 CJM655472 CTI655472 DDE655472 DNA655472 DWW655472 EGS655472 EQO655472 FAK655472 FKG655472 FUC655472 GDY655472 GNU655472 GXQ655472 HHM655472 HRI655472 IBE655472 ILA655472 IUW655472 JES655472 JOO655472 JYK655472 KIG655472 KSC655472 LBY655472 LLU655472 LVQ655472 MFM655472 MPI655472 MZE655472 NJA655472 NSW655472 OCS655472 OMO655472 OWK655472 PGG655472 PQC655472 PZY655472 QJU655472 QTQ655472 RDM655472 RNI655472 RXE655472 SHA655472 SQW655472 TAS655472 TKO655472 TUK655472 UEG655472 UOC655472 UXY655472 VHU655472 VRQ655472 WBM655472 WLI655472 WVE655472 F721008 IS721008 SO721008 ACK721008 AMG721008 AWC721008 BFY721008 BPU721008 BZQ721008 CJM721008 CTI721008 DDE721008 DNA721008 DWW721008 EGS721008 EQO721008 FAK721008 FKG721008 FUC721008 GDY721008 GNU721008 GXQ721008 HHM721008 HRI721008 IBE721008 ILA721008 IUW721008 JES721008 JOO721008 JYK721008 KIG721008 KSC721008 LBY721008 LLU721008 LVQ721008 MFM721008 MPI721008 MZE721008 NJA721008 NSW721008 OCS721008 OMO721008 OWK721008 PGG721008 PQC721008 PZY721008 QJU721008 QTQ721008 RDM721008 RNI721008 RXE721008 SHA721008 SQW721008 TAS721008 TKO721008 TUK721008 UEG721008 UOC721008 UXY721008 VHU721008 VRQ721008 WBM721008 WLI721008 WVE721008 F786544 IS786544 SO786544 ACK786544 AMG786544 AWC786544 BFY786544 BPU786544 BZQ786544 CJM786544 CTI786544 DDE786544 DNA786544 DWW786544 EGS786544 EQO786544 FAK786544 FKG786544 FUC786544 GDY786544 GNU786544 GXQ786544 HHM786544 HRI786544 IBE786544 ILA786544 IUW786544 JES786544 JOO786544 JYK786544 KIG786544 KSC786544 LBY786544 LLU786544 LVQ786544 MFM786544 MPI786544 MZE786544 NJA786544 NSW786544 OCS786544 OMO786544 OWK786544 PGG786544 PQC786544 PZY786544 QJU786544 QTQ786544 RDM786544 RNI786544 RXE786544 SHA786544 SQW786544 TAS786544 TKO786544 TUK786544 UEG786544 UOC786544 UXY786544 VHU786544 VRQ786544 WBM786544 WLI786544 WVE786544 F852080 IS852080 SO852080 ACK852080 AMG852080 AWC852080 BFY852080 BPU852080 BZQ852080 CJM852080 CTI852080 DDE852080 DNA852080 DWW852080 EGS852080 EQO852080 FAK852080 FKG852080 FUC852080 GDY852080 GNU852080 GXQ852080 HHM852080 HRI852080 IBE852080 ILA852080 IUW852080 JES852080 JOO852080 JYK852080 KIG852080 KSC852080 LBY852080 LLU852080 LVQ852080 MFM852080 MPI852080 MZE852080 NJA852080 NSW852080 OCS852080 OMO852080 OWK852080 PGG852080 PQC852080 PZY852080 QJU852080 QTQ852080 RDM852080 RNI852080 RXE852080 SHA852080 SQW852080 TAS852080 TKO852080 TUK852080 UEG852080 UOC852080 UXY852080 VHU852080 VRQ852080 WBM852080 WLI852080 WVE852080 F917616 IS917616 SO917616 ACK917616 AMG917616 AWC917616 BFY917616 BPU917616 BZQ917616 CJM917616 CTI917616 DDE917616 DNA917616 DWW917616 EGS917616 EQO917616 FAK917616 FKG917616 FUC917616 GDY917616 GNU917616 GXQ917616 HHM917616 HRI917616 IBE917616 ILA917616 IUW917616 JES917616 JOO917616 JYK917616 KIG917616 KSC917616 LBY917616 LLU917616 LVQ917616 MFM917616 MPI917616 MZE917616 NJA917616 NSW917616 OCS917616 OMO917616 OWK917616 PGG917616 PQC917616 PZY917616 QJU917616 QTQ917616 RDM917616 RNI917616 RXE917616 SHA917616 SQW917616 TAS917616 TKO917616 TUK917616 UEG917616 UOC917616 UXY917616 VHU917616 VRQ917616 WBM917616 WLI917616 WVE917616 F983152 IS983152 SO983152 ACK983152 AMG983152 AWC983152 BFY983152 BPU983152 BZQ983152 CJM983152 CTI983152 DDE983152 DNA983152 DWW983152 EGS983152 EQO983152 FAK983152 FKG983152 FUC983152 GDY983152 GNU983152 GXQ983152 HHM983152 HRI983152 IBE983152 ILA983152 IUW983152 JES983152 JOO983152 JYK983152 KIG983152 KSC983152 LBY983152 LLU983152 LVQ983152 MFM983152 MPI983152 MZE983152 NJA983152 NSW983152 OCS983152 OMO983152 OWK983152 PGG983152 PQC983152 PZY983152 QJU983152 QTQ983152 RDM983152 RNI983152 RXE983152 SHA983152 SQW983152 TAS983152 TKO983152 TUK983152 UEG983152 UOC983152 UXY983152 VHU983152 VRQ983152 WBM983152 WLI983152 WVE983152 F111 IS111 SO111 ACK111 AMG111 AWC111 BFY111 BPU111 BZQ111 CJM111 CTI111 DDE111 DNA111 DWW111 EGS111 EQO111 FAK111 FKG111 FUC111 GDY111 GNU111 GXQ111 HHM111 HRI111 IBE111 ILA111 IUW111 JES111 JOO111 JYK111 KIG111 KSC111 LBY111 LLU111 LVQ111 MFM111 MPI111 MZE111 NJA111 NSW111 OCS111 OMO111 OWK111 PGG111 PQC111 PZY111 QJU111 QTQ111 RDM111 RNI111 RXE111 SHA111 SQW111 TAS111 TKO111 TUK111 UEG111 UOC111 UXY111 VHU111 VRQ111 WBM111 WLI111 WVE111 F65650 IS65650 SO65650 ACK65650 AMG65650 AWC65650 BFY65650 BPU65650 BZQ65650 CJM65650 CTI65650 DDE65650 DNA65650 DWW65650 EGS65650 EQO65650 FAK65650 FKG65650 FUC65650 GDY65650 GNU65650 GXQ65650 HHM65650 HRI65650 IBE65650 ILA65650 IUW65650 JES65650 JOO65650 JYK65650 KIG65650 KSC65650 LBY65650 LLU65650 LVQ65650 MFM65650 MPI65650 MZE65650 NJA65650 NSW65650 OCS65650 OMO65650 OWK65650 PGG65650 PQC65650 PZY65650 QJU65650 QTQ65650 RDM65650 RNI65650 RXE65650 SHA65650 SQW65650 TAS65650 TKO65650 TUK65650 UEG65650 UOC65650 UXY65650 VHU65650 VRQ65650 WBM65650 WLI65650 WVE65650 F131186 IS131186 SO131186 ACK131186 AMG131186 AWC131186 BFY131186 BPU131186 BZQ131186 CJM131186 CTI131186 DDE131186 DNA131186 DWW131186 EGS131186 EQO131186 FAK131186 FKG131186 FUC131186 GDY131186 GNU131186 GXQ131186 HHM131186 HRI131186 IBE131186 ILA131186 IUW131186 JES131186 JOO131186 JYK131186 KIG131186 KSC131186 LBY131186 LLU131186 LVQ131186 MFM131186 MPI131186 MZE131186 NJA131186 NSW131186 OCS131186 OMO131186 OWK131186 PGG131186 PQC131186 PZY131186 QJU131186 QTQ131186 RDM131186 RNI131186 RXE131186 SHA131186 SQW131186 TAS131186 TKO131186 TUK131186 UEG131186 UOC131186 UXY131186 VHU131186 VRQ131186 WBM131186 WLI131186 WVE131186 F196722 IS196722 SO196722 ACK196722 AMG196722 AWC196722 BFY196722 BPU196722 BZQ196722 CJM196722 CTI196722 DDE196722 DNA196722 DWW196722 EGS196722 EQO196722 FAK196722 FKG196722 FUC196722 GDY196722 GNU196722 GXQ196722 HHM196722 HRI196722 IBE196722 ILA196722 IUW196722 JES196722 JOO196722 JYK196722 KIG196722 KSC196722 LBY196722 LLU196722 LVQ196722 MFM196722 MPI196722 MZE196722 NJA196722 NSW196722 OCS196722 OMO196722 OWK196722 PGG196722 PQC196722 PZY196722 QJU196722 QTQ196722 RDM196722 RNI196722 RXE196722 SHA196722 SQW196722 TAS196722 TKO196722 TUK196722 UEG196722 UOC196722 UXY196722 VHU196722 VRQ196722 WBM196722 WLI196722 WVE196722 F262258 IS262258 SO262258 ACK262258 AMG262258 AWC262258 BFY262258 BPU262258 BZQ262258 CJM262258 CTI262258 DDE262258 DNA262258 DWW262258 EGS262258 EQO262258 FAK262258 FKG262258 FUC262258 GDY262258 GNU262258 GXQ262258 HHM262258 HRI262258 IBE262258 ILA262258 IUW262258 JES262258 JOO262258 JYK262258 KIG262258 KSC262258 LBY262258 LLU262258 LVQ262258 MFM262258 MPI262258 MZE262258 NJA262258 NSW262258 OCS262258 OMO262258 OWK262258 PGG262258 PQC262258 PZY262258 QJU262258 QTQ262258 RDM262258 RNI262258 RXE262258 SHA262258 SQW262258 TAS262258 TKO262258 TUK262258 UEG262258 UOC262258 UXY262258 VHU262258 VRQ262258 WBM262258 WLI262258 WVE262258 F327794 IS327794 SO327794 ACK327794 AMG327794 AWC327794 BFY327794 BPU327794 BZQ327794 CJM327794 CTI327794 DDE327794 DNA327794 DWW327794 EGS327794 EQO327794 FAK327794 FKG327794 FUC327794 GDY327794 GNU327794 GXQ327794 HHM327794 HRI327794 IBE327794 ILA327794 IUW327794 JES327794 JOO327794 JYK327794 KIG327794 KSC327794 LBY327794 LLU327794 LVQ327794 MFM327794 MPI327794 MZE327794 NJA327794 NSW327794 OCS327794 OMO327794 OWK327794 PGG327794 PQC327794 PZY327794 QJU327794 QTQ327794 RDM327794 RNI327794 RXE327794 SHA327794 SQW327794 TAS327794 TKO327794 TUK327794 UEG327794 UOC327794 UXY327794 VHU327794 VRQ327794 WBM327794 WLI327794 WVE327794 F393330 IS393330 SO393330 ACK393330 AMG393330 AWC393330 BFY393330 BPU393330 BZQ393330 CJM393330 CTI393330 DDE393330 DNA393330 DWW393330 EGS393330 EQO393330 FAK393330 FKG393330 FUC393330 GDY393330 GNU393330 GXQ393330 HHM393330 HRI393330 IBE393330 ILA393330 IUW393330 JES393330 JOO393330 JYK393330 KIG393330 KSC393330 LBY393330 LLU393330 LVQ393330 MFM393330 MPI393330 MZE393330 NJA393330 NSW393330 OCS393330 OMO393330 OWK393330 PGG393330 PQC393330 PZY393330 QJU393330 QTQ393330 RDM393330 RNI393330 RXE393330 SHA393330 SQW393330 TAS393330 TKO393330 TUK393330 UEG393330 UOC393330 UXY393330 VHU393330 VRQ393330 WBM393330 WLI393330 WVE393330 F458866 IS458866 SO458866 ACK458866 AMG458866 AWC458866 BFY458866 BPU458866 BZQ458866 CJM458866 CTI458866 DDE458866 DNA458866 DWW458866 EGS458866 EQO458866 FAK458866 FKG458866 FUC458866 GDY458866 GNU458866 GXQ458866 HHM458866 HRI458866 IBE458866 ILA458866 IUW458866 JES458866 JOO458866 JYK458866 KIG458866 KSC458866 LBY458866 LLU458866 LVQ458866 MFM458866 MPI458866 MZE458866 NJA458866 NSW458866 OCS458866 OMO458866 OWK458866 PGG458866 PQC458866 PZY458866 QJU458866 QTQ458866 RDM458866 RNI458866 RXE458866 SHA458866 SQW458866 TAS458866 TKO458866 TUK458866 UEG458866 UOC458866 UXY458866 VHU458866 VRQ458866 WBM458866 WLI458866 WVE458866 F524402 IS524402 SO524402 ACK524402 AMG524402 AWC524402 BFY524402 BPU524402 BZQ524402 CJM524402 CTI524402 DDE524402 DNA524402 DWW524402 EGS524402 EQO524402 FAK524402 FKG524402 FUC524402 GDY524402 GNU524402 GXQ524402 HHM524402 HRI524402 IBE524402 ILA524402 IUW524402 JES524402 JOO524402 JYK524402 KIG524402 KSC524402 LBY524402 LLU524402 LVQ524402 MFM524402 MPI524402 MZE524402 NJA524402 NSW524402 OCS524402 OMO524402 OWK524402 PGG524402 PQC524402 PZY524402 QJU524402 QTQ524402 RDM524402 RNI524402 RXE524402 SHA524402 SQW524402 TAS524402 TKO524402 TUK524402 UEG524402 UOC524402 UXY524402 VHU524402 VRQ524402 WBM524402 WLI524402 WVE524402 F589938 IS589938 SO589938 ACK589938 AMG589938 AWC589938 BFY589938 BPU589938 BZQ589938 CJM589938 CTI589938 DDE589938 DNA589938 DWW589938 EGS589938 EQO589938 FAK589938 FKG589938 FUC589938 GDY589938 GNU589938 GXQ589938 HHM589938 HRI589938 IBE589938 ILA589938 IUW589938 JES589938 JOO589938 JYK589938 KIG589938 KSC589938 LBY589938 LLU589938 LVQ589938 MFM589938 MPI589938 MZE589938 NJA589938 NSW589938 OCS589938 OMO589938 OWK589938 PGG589938 PQC589938 PZY589938 QJU589938 QTQ589938 RDM589938 RNI589938 RXE589938 SHA589938 SQW589938 TAS589938 TKO589938 TUK589938 UEG589938 UOC589938 UXY589938 VHU589938 VRQ589938 WBM589938 WLI589938 WVE589938 F655474 IS655474 SO655474 ACK655474 AMG655474 AWC655474 BFY655474 BPU655474 BZQ655474 CJM655474 CTI655474 DDE655474 DNA655474 DWW655474 EGS655474 EQO655474 FAK655474 FKG655474 FUC655474 GDY655474 GNU655474 GXQ655474 HHM655474 HRI655474 IBE655474 ILA655474 IUW655474 JES655474 JOO655474 JYK655474 KIG655474 KSC655474 LBY655474 LLU655474 LVQ655474 MFM655474 MPI655474 MZE655474 NJA655474 NSW655474 OCS655474 OMO655474 OWK655474 PGG655474 PQC655474 PZY655474 QJU655474 QTQ655474 RDM655474 RNI655474 RXE655474 SHA655474 SQW655474 TAS655474 TKO655474 TUK655474 UEG655474 UOC655474 UXY655474 VHU655474 VRQ655474 WBM655474 WLI655474 WVE655474 F721010 IS721010 SO721010 ACK721010 AMG721010 AWC721010 BFY721010 BPU721010 BZQ721010 CJM721010 CTI721010 DDE721010 DNA721010 DWW721010 EGS721010 EQO721010 FAK721010 FKG721010 FUC721010 GDY721010 GNU721010 GXQ721010 HHM721010 HRI721010 IBE721010 ILA721010 IUW721010 JES721010 JOO721010 JYK721010 KIG721010 KSC721010 LBY721010 LLU721010 LVQ721010 MFM721010 MPI721010 MZE721010 NJA721010 NSW721010 OCS721010 OMO721010 OWK721010 PGG721010 PQC721010 PZY721010 QJU721010 QTQ721010 RDM721010 RNI721010 RXE721010 SHA721010 SQW721010 TAS721010 TKO721010 TUK721010 UEG721010 UOC721010 UXY721010 VHU721010 VRQ721010 WBM721010 WLI721010 WVE721010 F786546 IS786546 SO786546 ACK786546 AMG786546 AWC786546 BFY786546 BPU786546 BZQ786546 CJM786546 CTI786546 DDE786546 DNA786546 DWW786546 EGS786546 EQO786546 FAK786546 FKG786546 FUC786546 GDY786546 GNU786546 GXQ786546 HHM786546 HRI786546 IBE786546 ILA786546 IUW786546 JES786546 JOO786546 JYK786546 KIG786546 KSC786546 LBY786546 LLU786546 LVQ786546 MFM786546 MPI786546 MZE786546 NJA786546 NSW786546 OCS786546 OMO786546 OWK786546 PGG786546 PQC786546 PZY786546 QJU786546 QTQ786546 RDM786546 RNI786546 RXE786546 SHA786546 SQW786546 TAS786546 TKO786546 TUK786546 UEG786546 UOC786546 UXY786546 VHU786546 VRQ786546 WBM786546 WLI786546 WVE786546 F852082 IS852082 SO852082 ACK852082 AMG852082 AWC852082 BFY852082 BPU852082 BZQ852082 CJM852082 CTI852082 DDE852082 DNA852082 DWW852082 EGS852082 EQO852082 FAK852082 FKG852082 FUC852082 GDY852082 GNU852082 GXQ852082 HHM852082 HRI852082 IBE852082 ILA852082 IUW852082 JES852082 JOO852082 JYK852082 KIG852082 KSC852082 LBY852082 LLU852082 LVQ852082 MFM852082 MPI852082 MZE852082 NJA852082 NSW852082 OCS852082 OMO852082 OWK852082 PGG852082 PQC852082 PZY852082 QJU852082 QTQ852082 RDM852082 RNI852082 RXE852082 SHA852082 SQW852082 TAS852082 TKO852082 TUK852082 UEG852082 UOC852082 UXY852082 VHU852082 VRQ852082 WBM852082 WLI852082 WVE852082 F917618 IS917618 SO917618 ACK917618 AMG917618 AWC917618 BFY917618 BPU917618 BZQ917618 CJM917618 CTI917618 DDE917618 DNA917618 DWW917618 EGS917618 EQO917618 FAK917618 FKG917618 FUC917618 GDY917618 GNU917618 GXQ917618 HHM917618 HRI917618 IBE917618 ILA917618 IUW917618 JES917618 JOO917618 JYK917618 KIG917618 KSC917618 LBY917618 LLU917618 LVQ917618 MFM917618 MPI917618 MZE917618 NJA917618 NSW917618 OCS917618 OMO917618 OWK917618 PGG917618 PQC917618 PZY917618 QJU917618 QTQ917618 RDM917618 RNI917618 RXE917618 SHA917618 SQW917618 TAS917618 TKO917618 TUK917618 UEG917618 UOC917618 UXY917618 VHU917618 VRQ917618 WBM917618 WLI917618 WVE917618 F983154 IS983154 SO983154 ACK983154 AMG983154 AWC983154 BFY983154 BPU983154 BZQ983154 CJM983154 CTI983154 DDE983154 DNA983154 DWW983154 EGS983154 EQO983154 FAK983154 FKG983154 FUC983154 GDY983154 GNU983154 GXQ983154 HHM983154 HRI983154 IBE983154 ILA983154 IUW983154 JES983154 JOO983154 JYK983154 KIG983154 KSC983154 LBY983154 LLU983154 LVQ983154 MFM983154 MPI983154 MZE983154 NJA983154 NSW983154 OCS983154 OMO983154 OWK983154 PGG983154 PQC983154 PZY983154 QJU983154 QTQ983154 RDM983154 RNI983154 RXE983154 SHA983154 SQW983154 TAS983154 TKO983154 TUK983154 UEG983154 UOC983154 UXY983154 VHU983154 VRQ983154 WBM983154 WLI983154 WVE983154 F65 IS65 SO65 ACK65 AMG65 AWC65 BFY65 BPU65 BZQ65 CJM65 CTI65 DDE65 DNA65 DWW65 EGS65 EQO65 FAK65 FKG65 FUC65 GDY65 GNU65 GXQ65 HHM65 HRI65 IBE65 ILA65 IUW65 JES65 JOO65 JYK65 KIG65 KSC65 LBY65 LLU65 LVQ65 MFM65 MPI65 MZE65 NJA65 NSW65 OCS65 OMO65 OWK65 PGG65 PQC65 PZY65 QJU65 QTQ65 RDM65 RNI65 RXE65 SHA65 SQW65 TAS65 TKO65 TUK65 UEG65 UOC65 UXY65 VHU65 VRQ65 WBM65 WLI65 WVE65 F65608 IS65608 SO65608 ACK65608 AMG65608 AWC65608 BFY65608 BPU65608 BZQ65608 CJM65608 CTI65608 DDE65608 DNA65608 DWW65608 EGS65608 EQO65608 FAK65608 FKG65608 FUC65608 GDY65608 GNU65608 GXQ65608 HHM65608 HRI65608 IBE65608 ILA65608 IUW65608 JES65608 JOO65608 JYK65608 KIG65608 KSC65608 LBY65608 LLU65608 LVQ65608 MFM65608 MPI65608 MZE65608 NJA65608 NSW65608 OCS65608 OMO65608 OWK65608 PGG65608 PQC65608 PZY65608 QJU65608 QTQ65608 RDM65608 RNI65608 RXE65608 SHA65608 SQW65608 TAS65608 TKO65608 TUK65608 UEG65608 UOC65608 UXY65608 VHU65608 VRQ65608 WBM65608 WLI65608 WVE65608 F131144 IS131144 SO131144 ACK131144 AMG131144 AWC131144 BFY131144 BPU131144 BZQ131144 CJM131144 CTI131144 DDE131144 DNA131144 DWW131144 EGS131144 EQO131144 FAK131144 FKG131144 FUC131144 GDY131144 GNU131144 GXQ131144 HHM131144 HRI131144 IBE131144 ILA131144 IUW131144 JES131144 JOO131144 JYK131144 KIG131144 KSC131144 LBY131144 LLU131144 LVQ131144 MFM131144 MPI131144 MZE131144 NJA131144 NSW131144 OCS131144 OMO131144 OWK131144 PGG131144 PQC131144 PZY131144 QJU131144 QTQ131144 RDM131144 RNI131144 RXE131144 SHA131144 SQW131144 TAS131144 TKO131144 TUK131144 UEG131144 UOC131144 UXY131144 VHU131144 VRQ131144 WBM131144 WLI131144 WVE131144 F196680 IS196680 SO196680 ACK196680 AMG196680 AWC196680 BFY196680 BPU196680 BZQ196680 CJM196680 CTI196680 DDE196680 DNA196680 DWW196680 EGS196680 EQO196680 FAK196680 FKG196680 FUC196680 GDY196680 GNU196680 GXQ196680 HHM196680 HRI196680 IBE196680 ILA196680 IUW196680 JES196680 JOO196680 JYK196680 KIG196680 KSC196680 LBY196680 LLU196680 LVQ196680 MFM196680 MPI196680 MZE196680 NJA196680 NSW196680 OCS196680 OMO196680 OWK196680 PGG196680 PQC196680 PZY196680 QJU196680 QTQ196680 RDM196680 RNI196680 RXE196680 SHA196680 SQW196680 TAS196680 TKO196680 TUK196680 UEG196680 UOC196680 UXY196680 VHU196680 VRQ196680 WBM196680 WLI196680 WVE196680 F262216 IS262216 SO262216 ACK262216 AMG262216 AWC262216 BFY262216 BPU262216 BZQ262216 CJM262216 CTI262216 DDE262216 DNA262216 DWW262216 EGS262216 EQO262216 FAK262216 FKG262216 FUC262216 GDY262216 GNU262216 GXQ262216 HHM262216 HRI262216 IBE262216 ILA262216 IUW262216 JES262216 JOO262216 JYK262216 KIG262216 KSC262216 LBY262216 LLU262216 LVQ262216 MFM262216 MPI262216 MZE262216 NJA262216 NSW262216 OCS262216 OMO262216 OWK262216 PGG262216 PQC262216 PZY262216 QJU262216 QTQ262216 RDM262216 RNI262216 RXE262216 SHA262216 SQW262216 TAS262216 TKO262216 TUK262216 UEG262216 UOC262216 UXY262216 VHU262216 VRQ262216 WBM262216 WLI262216 WVE262216 F327752 IS327752 SO327752 ACK327752 AMG327752 AWC327752 BFY327752 BPU327752 BZQ327752 CJM327752 CTI327752 DDE327752 DNA327752 DWW327752 EGS327752 EQO327752 FAK327752 FKG327752 FUC327752 GDY327752 GNU327752 GXQ327752 HHM327752 HRI327752 IBE327752 ILA327752 IUW327752 JES327752 JOO327752 JYK327752 KIG327752 KSC327752 LBY327752 LLU327752 LVQ327752 MFM327752 MPI327752 MZE327752 NJA327752 NSW327752 OCS327752 OMO327752 OWK327752 PGG327752 PQC327752 PZY327752 QJU327752 QTQ327752 RDM327752 RNI327752 RXE327752 SHA327752 SQW327752 TAS327752 TKO327752 TUK327752 UEG327752 UOC327752 UXY327752 VHU327752 VRQ327752 WBM327752 WLI327752 WVE327752 F393288 IS393288 SO393288 ACK393288 AMG393288 AWC393288 BFY393288 BPU393288 BZQ393288 CJM393288 CTI393288 DDE393288 DNA393288 DWW393288 EGS393288 EQO393288 FAK393288 FKG393288 FUC393288 GDY393288 GNU393288 GXQ393288 HHM393288 HRI393288 IBE393288 ILA393288 IUW393288 JES393288 JOO393288 JYK393288 KIG393288 KSC393288 LBY393288 LLU393288 LVQ393288 MFM393288 MPI393288 MZE393288 NJA393288 NSW393288 OCS393288 OMO393288 OWK393288 PGG393288 PQC393288 PZY393288 QJU393288 QTQ393288 RDM393288 RNI393288 RXE393288 SHA393288 SQW393288 TAS393288 TKO393288 TUK393288 UEG393288 UOC393288 UXY393288 VHU393288 VRQ393288 WBM393288 WLI393288 WVE393288 F458824 IS458824 SO458824 ACK458824 AMG458824 AWC458824 BFY458824 BPU458824 BZQ458824 CJM458824 CTI458824 DDE458824 DNA458824 DWW458824 EGS458824 EQO458824 FAK458824 FKG458824 FUC458824 GDY458824 GNU458824 GXQ458824 HHM458824 HRI458824 IBE458824 ILA458824 IUW458824 JES458824 JOO458824 JYK458824 KIG458824 KSC458824 LBY458824 LLU458824 LVQ458824 MFM458824 MPI458824 MZE458824 NJA458824 NSW458824 OCS458824 OMO458824 OWK458824 PGG458824 PQC458824 PZY458824 QJU458824 QTQ458824 RDM458824 RNI458824 RXE458824 SHA458824 SQW458824 TAS458824 TKO458824 TUK458824 UEG458824 UOC458824 UXY458824 VHU458824 VRQ458824 WBM458824 WLI458824 WVE458824 F524360 IS524360 SO524360 ACK524360 AMG524360 AWC524360 BFY524360 BPU524360 BZQ524360 CJM524360 CTI524360 DDE524360 DNA524360 DWW524360 EGS524360 EQO524360 FAK524360 FKG524360 FUC524360 GDY524360 GNU524360 GXQ524360 HHM524360 HRI524360 IBE524360 ILA524360 IUW524360 JES524360 JOO524360 JYK524360 KIG524360 KSC524360 LBY524360 LLU524360 LVQ524360 MFM524360 MPI524360 MZE524360 NJA524360 NSW524360 OCS524360 OMO524360 OWK524360 PGG524360 PQC524360 PZY524360 QJU524360 QTQ524360 RDM524360 RNI524360 RXE524360 SHA524360 SQW524360 TAS524360 TKO524360 TUK524360 UEG524360 UOC524360 UXY524360 VHU524360 VRQ524360 WBM524360 WLI524360 WVE524360 F589896 IS589896 SO589896 ACK589896 AMG589896 AWC589896 BFY589896 BPU589896 BZQ589896 CJM589896 CTI589896 DDE589896 DNA589896 DWW589896 EGS589896 EQO589896 FAK589896 FKG589896 FUC589896 GDY589896 GNU589896 GXQ589896 HHM589896 HRI589896 IBE589896 ILA589896 IUW589896 JES589896 JOO589896 JYK589896 KIG589896 KSC589896 LBY589896 LLU589896 LVQ589896 MFM589896 MPI589896 MZE589896 NJA589896 NSW589896 OCS589896 OMO589896 OWK589896 PGG589896 PQC589896 PZY589896 QJU589896 QTQ589896 RDM589896 RNI589896 RXE589896 SHA589896 SQW589896 TAS589896 TKO589896 TUK589896 UEG589896 UOC589896 UXY589896 VHU589896 VRQ589896 WBM589896 WLI589896 WVE589896 F655432 IS655432 SO655432 ACK655432 AMG655432 AWC655432 BFY655432 BPU655432 BZQ655432 CJM655432 CTI655432 DDE655432 DNA655432 DWW655432 EGS655432 EQO655432 FAK655432 FKG655432 FUC655432 GDY655432 GNU655432 GXQ655432 HHM655432 HRI655432 IBE655432 ILA655432 IUW655432 JES655432 JOO655432 JYK655432 KIG655432 KSC655432 LBY655432 LLU655432 LVQ655432 MFM655432 MPI655432 MZE655432 NJA655432 NSW655432 OCS655432 OMO655432 OWK655432 PGG655432 PQC655432 PZY655432 QJU655432 QTQ655432 RDM655432 RNI655432 RXE655432 SHA655432 SQW655432 TAS655432 TKO655432 TUK655432 UEG655432 UOC655432 UXY655432 VHU655432 VRQ655432 WBM655432 WLI655432 WVE655432 F720968 IS720968 SO720968 ACK720968 AMG720968 AWC720968 BFY720968 BPU720968 BZQ720968 CJM720968 CTI720968 DDE720968 DNA720968 DWW720968 EGS720968 EQO720968 FAK720968 FKG720968 FUC720968 GDY720968 GNU720968 GXQ720968 HHM720968 HRI720968 IBE720968 ILA720968 IUW720968 JES720968 JOO720968 JYK720968 KIG720968 KSC720968 LBY720968 LLU720968 LVQ720968 MFM720968 MPI720968 MZE720968 NJA720968 NSW720968 OCS720968 OMO720968 OWK720968 PGG720968 PQC720968 PZY720968 QJU720968 QTQ720968 RDM720968 RNI720968 RXE720968 SHA720968 SQW720968 TAS720968 TKO720968 TUK720968 UEG720968 UOC720968 UXY720968 VHU720968 VRQ720968 WBM720968 WLI720968 WVE720968 F786504 IS786504 SO786504 ACK786504 AMG786504 AWC786504 BFY786504 BPU786504 BZQ786504 CJM786504 CTI786504 DDE786504 DNA786504 DWW786504 EGS786504 EQO786504 FAK786504 FKG786504 FUC786504 GDY786504 GNU786504 GXQ786504 HHM786504 HRI786504 IBE786504 ILA786504 IUW786504 JES786504 JOO786504 JYK786504 KIG786504 KSC786504 LBY786504 LLU786504 LVQ786504 MFM786504 MPI786504 MZE786504 NJA786504 NSW786504 OCS786504 OMO786504 OWK786504 PGG786504 PQC786504 PZY786504 QJU786504 QTQ786504 RDM786504 RNI786504 RXE786504 SHA786504 SQW786504 TAS786504 TKO786504 TUK786504 UEG786504 UOC786504 UXY786504 VHU786504 VRQ786504 WBM786504 WLI786504 WVE786504 F852040 IS852040 SO852040 ACK852040 AMG852040 AWC852040 BFY852040 BPU852040 BZQ852040 CJM852040 CTI852040 DDE852040 DNA852040 DWW852040 EGS852040 EQO852040 FAK852040 FKG852040 FUC852040 GDY852040 GNU852040 GXQ852040 HHM852040 HRI852040 IBE852040 ILA852040 IUW852040 JES852040 JOO852040 JYK852040 KIG852040 KSC852040 LBY852040 LLU852040 LVQ852040 MFM852040 MPI852040 MZE852040 NJA852040 NSW852040 OCS852040 OMO852040 OWK852040 PGG852040 PQC852040 PZY852040 QJU852040 QTQ852040 RDM852040 RNI852040 RXE852040 SHA852040 SQW852040 TAS852040 TKO852040 TUK852040 UEG852040 UOC852040 UXY852040 VHU852040 VRQ852040 WBM852040 WLI852040 WVE852040 F917576 IS917576 SO917576 ACK917576 AMG917576 AWC917576 BFY917576 BPU917576 BZQ917576 CJM917576 CTI917576 DDE917576 DNA917576 DWW917576 EGS917576 EQO917576 FAK917576 FKG917576 FUC917576 GDY917576 GNU917576 GXQ917576 HHM917576 HRI917576 IBE917576 ILA917576 IUW917576 JES917576 JOO917576 JYK917576 KIG917576 KSC917576 LBY917576 LLU917576 LVQ917576 MFM917576 MPI917576 MZE917576 NJA917576 NSW917576 OCS917576 OMO917576 OWK917576 PGG917576 PQC917576 PZY917576 QJU917576 QTQ917576 RDM917576 RNI917576 RXE917576 SHA917576 SQW917576 TAS917576 TKO917576 TUK917576 UEG917576 UOC917576 UXY917576 VHU917576 VRQ917576 WBM917576 WLI917576 WVE917576 F983112 IS983112 SO983112 ACK983112 AMG983112 AWC983112 BFY983112 BPU983112 BZQ983112 CJM983112 CTI983112 DDE983112 DNA983112 DWW983112 EGS983112 EQO983112 FAK983112 FKG983112 FUC983112 GDY983112 GNU983112 GXQ983112 HHM983112 HRI983112 IBE983112 ILA983112 IUW983112 JES983112 JOO983112 JYK983112 KIG983112 KSC983112 LBY983112 LLU983112 LVQ983112 MFM983112 MPI983112 MZE983112 NJA983112 NSW983112 OCS983112 OMO983112 OWK983112 PGG983112 PQC983112 PZY983112 QJU983112 QTQ983112 RDM983112 RNI983112 RXE983112 SHA983112 SQW983112 TAS983112 TKO983112 TUK983112 UEG983112 UOC983112 UXY983112 VHU983112 VRQ983112 WBM983112 WLI983112 WVE983112 F113 IS113 SO113 ACK113 AMG113 AWC113 BFY113 BPU113 BZQ113 CJM113 CTI113 DDE113 DNA113 DWW113 EGS113 EQO113 FAK113 FKG113 FUC113 GDY113 GNU113 GXQ113 HHM113 HRI113 IBE113 ILA113 IUW113 JES113 JOO113 JYK113 KIG113 KSC113 LBY113 LLU113 LVQ113 MFM113 MPI113 MZE113 NJA113 NSW113 OCS113 OMO113 OWK113 PGG113 PQC113 PZY113 QJU113 QTQ113 RDM113 RNI113 RXE113 SHA113 SQW113 TAS113 TKO113 TUK113 UEG113 UOC113 UXY113 VHU113 VRQ113 WBM113 WLI113 WVE113 F65652 IS65652 SO65652 ACK65652 AMG65652 AWC65652 BFY65652 BPU65652 BZQ65652 CJM65652 CTI65652 DDE65652 DNA65652 DWW65652 EGS65652 EQO65652 FAK65652 FKG65652 FUC65652 GDY65652 GNU65652 GXQ65652 HHM65652 HRI65652 IBE65652 ILA65652 IUW65652 JES65652 JOO65652 JYK65652 KIG65652 KSC65652 LBY65652 LLU65652 LVQ65652 MFM65652 MPI65652 MZE65652 NJA65652 NSW65652 OCS65652 OMO65652 OWK65652 PGG65652 PQC65652 PZY65652 QJU65652 QTQ65652 RDM65652 RNI65652 RXE65652 SHA65652 SQW65652 TAS65652 TKO65652 TUK65652 UEG65652 UOC65652 UXY65652 VHU65652 VRQ65652 WBM65652 WLI65652 WVE65652 F131188 IS131188 SO131188 ACK131188 AMG131188 AWC131188 BFY131188 BPU131188 BZQ131188 CJM131188 CTI131188 DDE131188 DNA131188 DWW131188 EGS131188 EQO131188 FAK131188 FKG131188 FUC131188 GDY131188 GNU131188 GXQ131188 HHM131188 HRI131188 IBE131188 ILA131188 IUW131188 JES131188 JOO131188 JYK131188 KIG131188 KSC131188 LBY131188 LLU131188 LVQ131188 MFM131188 MPI131188 MZE131188 NJA131188 NSW131188 OCS131188 OMO131188 OWK131188 PGG131188 PQC131188 PZY131188 QJU131188 QTQ131188 RDM131188 RNI131188 RXE131188 SHA131188 SQW131188 TAS131188 TKO131188 TUK131188 UEG131188 UOC131188 UXY131188 VHU131188 VRQ131188 WBM131188 WLI131188 WVE131188 F196724 IS196724 SO196724 ACK196724 AMG196724 AWC196724 BFY196724 BPU196724 BZQ196724 CJM196724 CTI196724 DDE196724 DNA196724 DWW196724 EGS196724 EQO196724 FAK196724 FKG196724 FUC196724 GDY196724 GNU196724 GXQ196724 HHM196724 HRI196724 IBE196724 ILA196724 IUW196724 JES196724 JOO196724 JYK196724 KIG196724 KSC196724 LBY196724 LLU196724 LVQ196724 MFM196724 MPI196724 MZE196724 NJA196724 NSW196724 OCS196724 OMO196724 OWK196724 PGG196724 PQC196724 PZY196724 QJU196724 QTQ196724 RDM196724 RNI196724 RXE196724 SHA196724 SQW196724 TAS196724 TKO196724 TUK196724 UEG196724 UOC196724 UXY196724 VHU196724 VRQ196724 WBM196724 WLI196724 WVE196724 F262260 IS262260 SO262260 ACK262260 AMG262260 AWC262260 BFY262260 BPU262260 BZQ262260 CJM262260 CTI262260 DDE262260 DNA262260 DWW262260 EGS262260 EQO262260 FAK262260 FKG262260 FUC262260 GDY262260 GNU262260 GXQ262260 HHM262260 HRI262260 IBE262260 ILA262260 IUW262260 JES262260 JOO262260 JYK262260 KIG262260 KSC262260 LBY262260 LLU262260 LVQ262260 MFM262260 MPI262260 MZE262260 NJA262260 NSW262260 OCS262260 OMO262260 OWK262260 PGG262260 PQC262260 PZY262260 QJU262260 QTQ262260 RDM262260 RNI262260 RXE262260 SHA262260 SQW262260 TAS262260 TKO262260 TUK262260 UEG262260 UOC262260 UXY262260 VHU262260 VRQ262260 WBM262260 WLI262260 WVE262260 F327796 IS327796 SO327796 ACK327796 AMG327796 AWC327796 BFY327796 BPU327796 BZQ327796 CJM327796 CTI327796 DDE327796 DNA327796 DWW327796 EGS327796 EQO327796 FAK327796 FKG327796 FUC327796 GDY327796 GNU327796 GXQ327796 HHM327796 HRI327796 IBE327796 ILA327796 IUW327796 JES327796 JOO327796 JYK327796 KIG327796 KSC327796 LBY327796 LLU327796 LVQ327796 MFM327796 MPI327796 MZE327796 NJA327796 NSW327796 OCS327796 OMO327796 OWK327796 PGG327796 PQC327796 PZY327796 QJU327796 QTQ327796 RDM327796 RNI327796 RXE327796 SHA327796 SQW327796 TAS327796 TKO327796 TUK327796 UEG327796 UOC327796 UXY327796 VHU327796 VRQ327796 WBM327796 WLI327796 WVE327796 F393332 IS393332 SO393332 ACK393332 AMG393332 AWC393332 BFY393332 BPU393332 BZQ393332 CJM393332 CTI393332 DDE393332 DNA393332 DWW393332 EGS393332 EQO393332 FAK393332 FKG393332 FUC393332 GDY393332 GNU393332 GXQ393332 HHM393332 HRI393332 IBE393332 ILA393332 IUW393332 JES393332 JOO393332 JYK393332 KIG393332 KSC393332 LBY393332 LLU393332 LVQ393332 MFM393332 MPI393332 MZE393332 NJA393332 NSW393332 OCS393332 OMO393332 OWK393332 PGG393332 PQC393332 PZY393332 QJU393332 QTQ393332 RDM393332 RNI393332 RXE393332 SHA393332 SQW393332 TAS393332 TKO393332 TUK393332 UEG393332 UOC393332 UXY393332 VHU393332 VRQ393332 WBM393332 WLI393332 WVE393332 F458868 IS458868 SO458868 ACK458868 AMG458868 AWC458868 BFY458868 BPU458868 BZQ458868 CJM458868 CTI458868 DDE458868 DNA458868 DWW458868 EGS458868 EQO458868 FAK458868 FKG458868 FUC458868 GDY458868 GNU458868 GXQ458868 HHM458868 HRI458868 IBE458868 ILA458868 IUW458868 JES458868 JOO458868 JYK458868 KIG458868 KSC458868 LBY458868 LLU458868 LVQ458868 MFM458868 MPI458868 MZE458868 NJA458868 NSW458868 OCS458868 OMO458868 OWK458868 PGG458868 PQC458868 PZY458868 QJU458868 QTQ458868 RDM458868 RNI458868 RXE458868 SHA458868 SQW458868 TAS458868 TKO458868 TUK458868 UEG458868 UOC458868 UXY458868 VHU458868 VRQ458868 WBM458868 WLI458868 WVE458868 F524404 IS524404 SO524404 ACK524404 AMG524404 AWC524404 BFY524404 BPU524404 BZQ524404 CJM524404 CTI524404 DDE524404 DNA524404 DWW524404 EGS524404 EQO524404 FAK524404 FKG524404 FUC524404 GDY524404 GNU524404 GXQ524404 HHM524404 HRI524404 IBE524404 ILA524404 IUW524404 JES524404 JOO524404 JYK524404 KIG524404 KSC524404 LBY524404 LLU524404 LVQ524404 MFM524404 MPI524404 MZE524404 NJA524404 NSW524404 OCS524404 OMO524404 OWK524404 PGG524404 PQC524404 PZY524404 QJU524404 QTQ524404 RDM524404 RNI524404 RXE524404 SHA524404 SQW524404 TAS524404 TKO524404 TUK524404 UEG524404 UOC524404 UXY524404 VHU524404 VRQ524404 WBM524404 WLI524404 WVE524404 F589940 IS589940 SO589940 ACK589940 AMG589940 AWC589940 BFY589940 BPU589940 BZQ589940 CJM589940 CTI589940 DDE589940 DNA589940 DWW589940 EGS589940 EQO589940 FAK589940 FKG589940 FUC589940 GDY589940 GNU589940 GXQ589940 HHM589940 HRI589940 IBE589940 ILA589940 IUW589940 JES589940 JOO589940 JYK589940 KIG589940 KSC589940 LBY589940 LLU589940 LVQ589940 MFM589940 MPI589940 MZE589940 NJA589940 NSW589940 OCS589940 OMO589940 OWK589940 PGG589940 PQC589940 PZY589940 QJU589940 QTQ589940 RDM589940 RNI589940 RXE589940 SHA589940 SQW589940 TAS589940 TKO589940 TUK589940 UEG589940 UOC589940 UXY589940 VHU589940 VRQ589940 WBM589940 WLI589940 WVE589940 F655476 IS655476 SO655476 ACK655476 AMG655476 AWC655476 BFY655476 BPU655476 BZQ655476 CJM655476 CTI655476 DDE655476 DNA655476 DWW655476 EGS655476 EQO655476 FAK655476 FKG655476 FUC655476 GDY655476 GNU655476 GXQ655476 HHM655476 HRI655476 IBE655476 ILA655476 IUW655476 JES655476 JOO655476 JYK655476 KIG655476 KSC655476 LBY655476 LLU655476 LVQ655476 MFM655476 MPI655476 MZE655476 NJA655476 NSW655476 OCS655476 OMO655476 OWK655476 PGG655476 PQC655476 PZY655476 QJU655476 QTQ655476 RDM655476 RNI655476 RXE655476 SHA655476 SQW655476 TAS655476 TKO655476 TUK655476 UEG655476 UOC655476 UXY655476 VHU655476 VRQ655476 WBM655476 WLI655476 WVE655476 F721012 IS721012 SO721012 ACK721012 AMG721012 AWC721012 BFY721012 BPU721012 BZQ721012 CJM721012 CTI721012 DDE721012 DNA721012 DWW721012 EGS721012 EQO721012 FAK721012 FKG721012 FUC721012 GDY721012 GNU721012 GXQ721012 HHM721012 HRI721012 IBE721012 ILA721012 IUW721012 JES721012 JOO721012 JYK721012 KIG721012 KSC721012 LBY721012 LLU721012 LVQ721012 MFM721012 MPI721012 MZE721012 NJA721012 NSW721012 OCS721012 OMO721012 OWK721012 PGG721012 PQC721012 PZY721012 QJU721012 QTQ721012 RDM721012 RNI721012 RXE721012 SHA721012 SQW721012 TAS721012 TKO721012 TUK721012 UEG721012 UOC721012 UXY721012 VHU721012 VRQ721012 WBM721012 WLI721012 WVE721012 F786548 IS786548 SO786548 ACK786548 AMG786548 AWC786548 BFY786548 BPU786548 BZQ786548 CJM786548 CTI786548 DDE786548 DNA786548 DWW786548 EGS786548 EQO786548 FAK786548 FKG786548 FUC786548 GDY786548 GNU786548 GXQ786548 HHM786548 HRI786548 IBE786548 ILA786548 IUW786548 JES786548 JOO786548 JYK786548 KIG786548 KSC786548 LBY786548 LLU786548 LVQ786548 MFM786548 MPI786548 MZE786548 NJA786548 NSW786548 OCS786548 OMO786548 OWK786548 PGG786548 PQC786548 PZY786548 QJU786548 QTQ786548 RDM786548 RNI786548 RXE786548 SHA786548 SQW786548 TAS786548 TKO786548 TUK786548 UEG786548 UOC786548 UXY786548 VHU786548 VRQ786548 WBM786548 WLI786548 WVE786548 F852084 IS852084 SO852084 ACK852084 AMG852084 AWC852084 BFY852084 BPU852084 BZQ852084 CJM852084 CTI852084 DDE852084 DNA852084 DWW852084 EGS852084 EQO852084 FAK852084 FKG852084 FUC852084 GDY852084 GNU852084 GXQ852084 HHM852084 HRI852084 IBE852084 ILA852084 IUW852084 JES852084 JOO852084 JYK852084 KIG852084 KSC852084 LBY852084 LLU852084 LVQ852084 MFM852084 MPI852084 MZE852084 NJA852084 NSW852084 OCS852084 OMO852084 OWK852084 PGG852084 PQC852084 PZY852084 QJU852084 QTQ852084 RDM852084 RNI852084 RXE852084 SHA852084 SQW852084 TAS852084 TKO852084 TUK852084 UEG852084 UOC852084 UXY852084 VHU852084 VRQ852084 WBM852084 WLI852084 WVE852084 F917620 IS917620 SO917620 ACK917620 AMG917620 AWC917620 BFY917620 BPU917620 BZQ917620 CJM917620 CTI917620 DDE917620 DNA917620 DWW917620 EGS917620 EQO917620 FAK917620 FKG917620 FUC917620 GDY917620 GNU917620 GXQ917620 HHM917620 HRI917620 IBE917620 ILA917620 IUW917620 JES917620 JOO917620 JYK917620 KIG917620 KSC917620 LBY917620 LLU917620 LVQ917620 MFM917620 MPI917620 MZE917620 NJA917620 NSW917620 OCS917620 OMO917620 OWK917620 PGG917620 PQC917620 PZY917620 QJU917620 QTQ917620 RDM917620 RNI917620 RXE917620 SHA917620 SQW917620 TAS917620 TKO917620 TUK917620 UEG917620 UOC917620 UXY917620 VHU917620 VRQ917620 WBM917620 WLI917620 WVE917620 F983156 IS983156 SO983156 ACK983156 AMG983156 AWC983156 BFY983156 BPU983156 BZQ983156 CJM983156 CTI983156 DDE983156 DNA983156 DWW983156 EGS983156 EQO983156 FAK983156 FKG983156 FUC983156 GDY983156 GNU983156 GXQ983156 HHM983156 HRI983156 IBE983156 ILA983156 IUW983156 JES983156 JOO983156 JYK983156 KIG983156 KSC983156 LBY983156 LLU983156 LVQ983156 MFM983156 MPI983156 MZE983156 NJA983156 NSW983156 OCS983156 OMO983156 OWK983156 PGG983156 PQC983156 PZY983156 QJU983156 QTQ983156 RDM983156 RNI983156 RXE983156 SHA983156 SQW983156 TAS983156 TKO983156 TUK983156 UEG983156 UOC983156 UXY983156 VHU983156 VRQ983156 WBM983156 WLI983156 WVE983156 F115 IS115 SO115 ACK115 AMG115 AWC115 BFY115 BPU115 BZQ115 CJM115 CTI115 DDE115 DNA115 DWW115 EGS115 EQO115 FAK115 FKG115 FUC115 GDY115 GNU115 GXQ115 HHM115 HRI115 IBE115 ILA115 IUW115 JES115 JOO115 JYK115 KIG115 KSC115 LBY115 LLU115 LVQ115 MFM115 MPI115 MZE115 NJA115 NSW115 OCS115 OMO115 OWK115 PGG115 PQC115 PZY115 QJU115 QTQ115 RDM115 RNI115 RXE115 SHA115 SQW115 TAS115 TKO115 TUK115 UEG115 UOC115 UXY115 VHU115 VRQ115 WBM115 WLI115 WVE115 F65654 IS65654 SO65654 ACK65654 AMG65654 AWC65654 BFY65654 BPU65654 BZQ65654 CJM65654 CTI65654 DDE65654 DNA65654 DWW65654 EGS65654 EQO65654 FAK65654 FKG65654 FUC65654 GDY65654 GNU65654 GXQ65654 HHM65654 HRI65654 IBE65654 ILA65654 IUW65654 JES65654 JOO65654 JYK65654 KIG65654 KSC65654 LBY65654 LLU65654 LVQ65654 MFM65654 MPI65654 MZE65654 NJA65654 NSW65654 OCS65654 OMO65654 OWK65654 PGG65654 PQC65654 PZY65654 QJU65654 QTQ65654 RDM65654 RNI65654 RXE65654 SHA65654 SQW65654 TAS65654 TKO65654 TUK65654 UEG65654 UOC65654 UXY65654 VHU65654 VRQ65654 WBM65654 WLI65654 WVE65654 F131190 IS131190 SO131190 ACK131190 AMG131190 AWC131190 BFY131190 BPU131190 BZQ131190 CJM131190 CTI131190 DDE131190 DNA131190 DWW131190 EGS131190 EQO131190 FAK131190 FKG131190 FUC131190 GDY131190 GNU131190 GXQ131190 HHM131190 HRI131190 IBE131190 ILA131190 IUW131190 JES131190 JOO131190 JYK131190 KIG131190 KSC131190 LBY131190 LLU131190 LVQ131190 MFM131190 MPI131190 MZE131190 NJA131190 NSW131190 OCS131190 OMO131190 OWK131190 PGG131190 PQC131190 PZY131190 QJU131190 QTQ131190 RDM131190 RNI131190 RXE131190 SHA131190 SQW131190 TAS131190 TKO131190 TUK131190 UEG131190 UOC131190 UXY131190 VHU131190 VRQ131190 WBM131190 WLI131190 WVE131190 F196726 IS196726 SO196726 ACK196726 AMG196726 AWC196726 BFY196726 BPU196726 BZQ196726 CJM196726 CTI196726 DDE196726 DNA196726 DWW196726 EGS196726 EQO196726 FAK196726 FKG196726 FUC196726 GDY196726 GNU196726 GXQ196726 HHM196726 HRI196726 IBE196726 ILA196726 IUW196726 JES196726 JOO196726 JYK196726 KIG196726 KSC196726 LBY196726 LLU196726 LVQ196726 MFM196726 MPI196726 MZE196726 NJA196726 NSW196726 OCS196726 OMO196726 OWK196726 PGG196726 PQC196726 PZY196726 QJU196726 QTQ196726 RDM196726 RNI196726 RXE196726 SHA196726 SQW196726 TAS196726 TKO196726 TUK196726 UEG196726 UOC196726 UXY196726 VHU196726 VRQ196726 WBM196726 WLI196726 WVE196726 F262262 IS262262 SO262262 ACK262262 AMG262262 AWC262262 BFY262262 BPU262262 BZQ262262 CJM262262 CTI262262 DDE262262 DNA262262 DWW262262 EGS262262 EQO262262 FAK262262 FKG262262 FUC262262 GDY262262 GNU262262 GXQ262262 HHM262262 HRI262262 IBE262262 ILA262262 IUW262262 JES262262 JOO262262 JYK262262 KIG262262 KSC262262 LBY262262 LLU262262 LVQ262262 MFM262262 MPI262262 MZE262262 NJA262262 NSW262262 OCS262262 OMO262262 OWK262262 PGG262262 PQC262262 PZY262262 QJU262262 QTQ262262 RDM262262 RNI262262 RXE262262 SHA262262 SQW262262 TAS262262 TKO262262 TUK262262 UEG262262 UOC262262 UXY262262 VHU262262 VRQ262262 WBM262262 WLI262262 WVE262262 F327798 IS327798 SO327798 ACK327798 AMG327798 AWC327798 BFY327798 BPU327798 BZQ327798 CJM327798 CTI327798 DDE327798 DNA327798 DWW327798 EGS327798 EQO327798 FAK327798 FKG327798 FUC327798 GDY327798 GNU327798 GXQ327798 HHM327798 HRI327798 IBE327798 ILA327798 IUW327798 JES327798 JOO327798 JYK327798 KIG327798 KSC327798 LBY327798 LLU327798 LVQ327798 MFM327798 MPI327798 MZE327798 NJA327798 NSW327798 OCS327798 OMO327798 OWK327798 PGG327798 PQC327798 PZY327798 QJU327798 QTQ327798 RDM327798 RNI327798 RXE327798 SHA327798 SQW327798 TAS327798 TKO327798 TUK327798 UEG327798 UOC327798 UXY327798 VHU327798 VRQ327798 WBM327798 WLI327798 WVE327798 F393334 IS393334 SO393334 ACK393334 AMG393334 AWC393334 BFY393334 BPU393334 BZQ393334 CJM393334 CTI393334 DDE393334 DNA393334 DWW393334 EGS393334 EQO393334 FAK393334 FKG393334 FUC393334 GDY393334 GNU393334 GXQ393334 HHM393334 HRI393334 IBE393334 ILA393334 IUW393334 JES393334 JOO393334 JYK393334 KIG393334 KSC393334 LBY393334 LLU393334 LVQ393334 MFM393334 MPI393334 MZE393334 NJA393334 NSW393334 OCS393334 OMO393334 OWK393334 PGG393334 PQC393334 PZY393334 QJU393334 QTQ393334 RDM393334 RNI393334 RXE393334 SHA393334 SQW393334 TAS393334 TKO393334 TUK393334 UEG393334 UOC393334 UXY393334 VHU393334 VRQ393334 WBM393334 WLI393334 WVE393334 F458870 IS458870 SO458870 ACK458870 AMG458870 AWC458870 BFY458870 BPU458870 BZQ458870 CJM458870 CTI458870 DDE458870 DNA458870 DWW458870 EGS458870 EQO458870 FAK458870 FKG458870 FUC458870 GDY458870 GNU458870 GXQ458870 HHM458870 HRI458870 IBE458870 ILA458870 IUW458870 JES458870 JOO458870 JYK458870 KIG458870 KSC458870 LBY458870 LLU458870 LVQ458870 MFM458870 MPI458870 MZE458870 NJA458870 NSW458870 OCS458870 OMO458870 OWK458870 PGG458870 PQC458870 PZY458870 QJU458870 QTQ458870 RDM458870 RNI458870 RXE458870 SHA458870 SQW458870 TAS458870 TKO458870 TUK458870 UEG458870 UOC458870 UXY458870 VHU458870 VRQ458870 WBM458870 WLI458870 WVE458870 F524406 IS524406 SO524406 ACK524406 AMG524406 AWC524406 BFY524406 BPU524406 BZQ524406 CJM524406 CTI524406 DDE524406 DNA524406 DWW524406 EGS524406 EQO524406 FAK524406 FKG524406 FUC524406 GDY524406 GNU524406 GXQ524406 HHM524406 HRI524406 IBE524406 ILA524406 IUW524406 JES524406 JOO524406 JYK524406 KIG524406 KSC524406 LBY524406 LLU524406 LVQ524406 MFM524406 MPI524406 MZE524406 NJA524406 NSW524406 OCS524406 OMO524406 OWK524406 PGG524406 PQC524406 PZY524406 QJU524406 QTQ524406 RDM524406 RNI524406 RXE524406 SHA524406 SQW524406 TAS524406 TKO524406 TUK524406 UEG524406 UOC524406 UXY524406 VHU524406 VRQ524406 WBM524406 WLI524406 WVE524406 F589942 IS589942 SO589942 ACK589942 AMG589942 AWC589942 BFY589942 BPU589942 BZQ589942 CJM589942 CTI589942 DDE589942 DNA589942 DWW589942 EGS589942 EQO589942 FAK589942 FKG589942 FUC589942 GDY589942 GNU589942 GXQ589942 HHM589942 HRI589942 IBE589942 ILA589942 IUW589942 JES589942 JOO589942 JYK589942 KIG589942 KSC589942 LBY589942 LLU589942 LVQ589942 MFM589942 MPI589942 MZE589942 NJA589942 NSW589942 OCS589942 OMO589942 OWK589942 PGG589942 PQC589942 PZY589942 QJU589942 QTQ589942 RDM589942 RNI589942 RXE589942 SHA589942 SQW589942 TAS589942 TKO589942 TUK589942 UEG589942 UOC589942 UXY589942 VHU589942 VRQ589942 WBM589942 WLI589942 WVE589942 F655478 IS655478 SO655478 ACK655478 AMG655478 AWC655478 BFY655478 BPU655478 BZQ655478 CJM655478 CTI655478 DDE655478 DNA655478 DWW655478 EGS655478 EQO655478 FAK655478 FKG655478 FUC655478 GDY655478 GNU655478 GXQ655478 HHM655478 HRI655478 IBE655478 ILA655478 IUW655478 JES655478 JOO655478 JYK655478 KIG655478 KSC655478 LBY655478 LLU655478 LVQ655478 MFM655478 MPI655478 MZE655478 NJA655478 NSW655478 OCS655478 OMO655478 OWK655478 PGG655478 PQC655478 PZY655478 QJU655478 QTQ655478 RDM655478 RNI655478 RXE655478 SHA655478 SQW655478 TAS655478 TKO655478 TUK655478 UEG655478 UOC655478 UXY655478 VHU655478 VRQ655478 WBM655478 WLI655478 WVE655478 F721014 IS721014 SO721014 ACK721014 AMG721014 AWC721014 BFY721014 BPU721014 BZQ721014 CJM721014 CTI721014 DDE721014 DNA721014 DWW721014 EGS721014 EQO721014 FAK721014 FKG721014 FUC721014 GDY721014 GNU721014 GXQ721014 HHM721014 HRI721014 IBE721014 ILA721014 IUW721014 JES721014 JOO721014 JYK721014 KIG721014 KSC721014 LBY721014 LLU721014 LVQ721014 MFM721014 MPI721014 MZE721014 NJA721014 NSW721014 OCS721014 OMO721014 OWK721014 PGG721014 PQC721014 PZY721014 QJU721014 QTQ721014 RDM721014 RNI721014 RXE721014 SHA721014 SQW721014 TAS721014 TKO721014 TUK721014 UEG721014 UOC721014 UXY721014 VHU721014 VRQ721014 WBM721014 WLI721014 WVE721014 F786550 IS786550 SO786550 ACK786550 AMG786550 AWC786550 BFY786550 BPU786550 BZQ786550 CJM786550 CTI786550 DDE786550 DNA786550 DWW786550 EGS786550 EQO786550 FAK786550 FKG786550 FUC786550 GDY786550 GNU786550 GXQ786550 HHM786550 HRI786550 IBE786550 ILA786550 IUW786550 JES786550 JOO786550 JYK786550 KIG786550 KSC786550 LBY786550 LLU786550 LVQ786550 MFM786550 MPI786550 MZE786550 NJA786550 NSW786550 OCS786550 OMO786550 OWK786550 PGG786550 PQC786550 PZY786550 QJU786550 QTQ786550 RDM786550 RNI786550 RXE786550 SHA786550 SQW786550 TAS786550 TKO786550 TUK786550 UEG786550 UOC786550 UXY786550 VHU786550 VRQ786550 WBM786550 WLI786550 WVE786550 F852086 IS852086 SO852086 ACK852086 AMG852086 AWC852086 BFY852086 BPU852086 BZQ852086 CJM852086 CTI852086 DDE852086 DNA852086 DWW852086 EGS852086 EQO852086 FAK852086 FKG852086 FUC852086 GDY852086 GNU852086 GXQ852086 HHM852086 HRI852086 IBE852086 ILA852086 IUW852086 JES852086 JOO852086 JYK852086 KIG852086 KSC852086 LBY852086 LLU852086 LVQ852086 MFM852086 MPI852086 MZE852086 NJA852086 NSW852086 OCS852086 OMO852086 OWK852086 PGG852086 PQC852086 PZY852086 QJU852086 QTQ852086 RDM852086 RNI852086 RXE852086 SHA852086 SQW852086 TAS852086 TKO852086 TUK852086 UEG852086 UOC852086 UXY852086 VHU852086 VRQ852086 WBM852086 WLI852086 WVE852086 F917622 IS917622 SO917622 ACK917622 AMG917622 AWC917622 BFY917622 BPU917622 BZQ917622 CJM917622 CTI917622 DDE917622 DNA917622 DWW917622 EGS917622 EQO917622 FAK917622 FKG917622 FUC917622 GDY917622 GNU917622 GXQ917622 HHM917622 HRI917622 IBE917622 ILA917622 IUW917622 JES917622 JOO917622 JYK917622 KIG917622 KSC917622 LBY917622 LLU917622 LVQ917622 MFM917622 MPI917622 MZE917622 NJA917622 NSW917622 OCS917622 OMO917622 OWK917622 PGG917622 PQC917622 PZY917622 QJU917622 QTQ917622 RDM917622 RNI917622 RXE917622 SHA917622 SQW917622 TAS917622 TKO917622 TUK917622 UEG917622 UOC917622 UXY917622 VHU917622 VRQ917622 WBM917622 WLI917622 WVE917622 F983158 IS983158 SO983158 ACK983158 AMG983158 AWC983158 BFY983158 BPU983158 BZQ983158 CJM983158 CTI983158 DDE983158 DNA983158 DWW983158 EGS983158 EQO983158 FAK983158 FKG983158 FUC983158 GDY983158 GNU983158 GXQ983158 HHM983158 HRI983158 IBE983158 ILA983158 IUW983158 JES983158 JOO983158 JYK983158 KIG983158 KSC983158 LBY983158 LLU983158 LVQ983158 MFM983158 MPI983158 MZE983158 NJA983158 NSW983158 OCS983158 OMO983158 OWK983158 PGG983158 PQC983158 PZY983158 QJU983158 QTQ983158 RDM983158 RNI983158 RXE983158 SHA983158 SQW983158 TAS983158 TKO983158 TUK983158 UEG983158 UOC983158 UXY983158 VHU983158 VRQ983158 WBM983158 WLI983158 WVE983158 F53 IS53 SO53 ACK53 AMG53 AWC53 BFY53 BPU53 BZQ53 CJM53 CTI53 DDE53 DNA53 DWW53 EGS53 EQO53 FAK53 FKG53 FUC53 GDY53 GNU53 GXQ53 HHM53 HRI53 IBE53 ILA53 IUW53 JES53 JOO53 JYK53 KIG53 KSC53 LBY53 LLU53 LVQ53 MFM53 MPI53 MZE53 NJA53 NSW53 OCS53 OMO53 OWK53 PGG53 PQC53 PZY53 QJU53 QTQ53 RDM53 RNI53 RXE53 SHA53 SQW53 TAS53 TKO53 TUK53 UEG53 UOC53 UXY53 VHU53 VRQ53 WBM53 WLI53 WVE53 F65596 IS65596 SO65596 ACK65596 AMG65596 AWC65596 BFY65596 BPU65596 BZQ65596 CJM65596 CTI65596 DDE65596 DNA65596 DWW65596 EGS65596 EQO65596 FAK65596 FKG65596 FUC65596 GDY65596 GNU65596 GXQ65596 HHM65596 HRI65596 IBE65596 ILA65596 IUW65596 JES65596 JOO65596 JYK65596 KIG65596 KSC65596 LBY65596 LLU65596 LVQ65596 MFM65596 MPI65596 MZE65596 NJA65596 NSW65596 OCS65596 OMO65596 OWK65596 PGG65596 PQC65596 PZY65596 QJU65596 QTQ65596 RDM65596 RNI65596 RXE65596 SHA65596 SQW65596 TAS65596 TKO65596 TUK65596 UEG65596 UOC65596 UXY65596 VHU65596 VRQ65596 WBM65596 WLI65596 WVE65596 F131132 IS131132 SO131132 ACK131132 AMG131132 AWC131132 BFY131132 BPU131132 BZQ131132 CJM131132 CTI131132 DDE131132 DNA131132 DWW131132 EGS131132 EQO131132 FAK131132 FKG131132 FUC131132 GDY131132 GNU131132 GXQ131132 HHM131132 HRI131132 IBE131132 ILA131132 IUW131132 JES131132 JOO131132 JYK131132 KIG131132 KSC131132 LBY131132 LLU131132 LVQ131132 MFM131132 MPI131132 MZE131132 NJA131132 NSW131132 OCS131132 OMO131132 OWK131132 PGG131132 PQC131132 PZY131132 QJU131132 QTQ131132 RDM131132 RNI131132 RXE131132 SHA131132 SQW131132 TAS131132 TKO131132 TUK131132 UEG131132 UOC131132 UXY131132 VHU131132 VRQ131132 WBM131132 WLI131132 WVE131132 F196668 IS196668 SO196668 ACK196668 AMG196668 AWC196668 BFY196668 BPU196668 BZQ196668 CJM196668 CTI196668 DDE196668 DNA196668 DWW196668 EGS196668 EQO196668 FAK196668 FKG196668 FUC196668 GDY196668 GNU196668 GXQ196668 HHM196668 HRI196668 IBE196668 ILA196668 IUW196668 JES196668 JOO196668 JYK196668 KIG196668 KSC196668 LBY196668 LLU196668 LVQ196668 MFM196668 MPI196668 MZE196668 NJA196668 NSW196668 OCS196668 OMO196668 OWK196668 PGG196668 PQC196668 PZY196668 QJU196668 QTQ196668 RDM196668 RNI196668 RXE196668 SHA196668 SQW196668 TAS196668 TKO196668 TUK196668 UEG196668 UOC196668 UXY196668 VHU196668 VRQ196668 WBM196668 WLI196668 WVE196668 F262204 IS262204 SO262204 ACK262204 AMG262204 AWC262204 BFY262204 BPU262204 BZQ262204 CJM262204 CTI262204 DDE262204 DNA262204 DWW262204 EGS262204 EQO262204 FAK262204 FKG262204 FUC262204 GDY262204 GNU262204 GXQ262204 HHM262204 HRI262204 IBE262204 ILA262204 IUW262204 JES262204 JOO262204 JYK262204 KIG262204 KSC262204 LBY262204 LLU262204 LVQ262204 MFM262204 MPI262204 MZE262204 NJA262204 NSW262204 OCS262204 OMO262204 OWK262204 PGG262204 PQC262204 PZY262204 QJU262204 QTQ262204 RDM262204 RNI262204 RXE262204 SHA262204 SQW262204 TAS262204 TKO262204 TUK262204 UEG262204 UOC262204 UXY262204 VHU262204 VRQ262204 WBM262204 WLI262204 WVE262204 F327740 IS327740 SO327740 ACK327740 AMG327740 AWC327740 BFY327740 BPU327740 BZQ327740 CJM327740 CTI327740 DDE327740 DNA327740 DWW327740 EGS327740 EQO327740 FAK327740 FKG327740 FUC327740 GDY327740 GNU327740 GXQ327740 HHM327740 HRI327740 IBE327740 ILA327740 IUW327740 JES327740 JOO327740 JYK327740 KIG327740 KSC327740 LBY327740 LLU327740 LVQ327740 MFM327740 MPI327740 MZE327740 NJA327740 NSW327740 OCS327740 OMO327740 OWK327740 PGG327740 PQC327740 PZY327740 QJU327740 QTQ327740 RDM327740 RNI327740 RXE327740 SHA327740 SQW327740 TAS327740 TKO327740 TUK327740 UEG327740 UOC327740 UXY327740 VHU327740 VRQ327740 WBM327740 WLI327740 WVE327740 F393276 IS393276 SO393276 ACK393276 AMG393276 AWC393276 BFY393276 BPU393276 BZQ393276 CJM393276 CTI393276 DDE393276 DNA393276 DWW393276 EGS393276 EQO393276 FAK393276 FKG393276 FUC393276 GDY393276 GNU393276 GXQ393276 HHM393276 HRI393276 IBE393276 ILA393276 IUW393276 JES393276 JOO393276 JYK393276 KIG393276 KSC393276 LBY393276 LLU393276 LVQ393276 MFM393276 MPI393276 MZE393276 NJA393276 NSW393276 OCS393276 OMO393276 OWK393276 PGG393276 PQC393276 PZY393276 QJU393276 QTQ393276 RDM393276 RNI393276 RXE393276 SHA393276 SQW393276 TAS393276 TKO393276 TUK393276 UEG393276 UOC393276 UXY393276 VHU393276 VRQ393276 WBM393276 WLI393276 WVE393276 F458812 IS458812 SO458812 ACK458812 AMG458812 AWC458812 BFY458812 BPU458812 BZQ458812 CJM458812 CTI458812 DDE458812 DNA458812 DWW458812 EGS458812 EQO458812 FAK458812 FKG458812 FUC458812 GDY458812 GNU458812 GXQ458812 HHM458812 HRI458812 IBE458812 ILA458812 IUW458812 JES458812 JOO458812 JYK458812 KIG458812 KSC458812 LBY458812 LLU458812 LVQ458812 MFM458812 MPI458812 MZE458812 NJA458812 NSW458812 OCS458812 OMO458812 OWK458812 PGG458812 PQC458812 PZY458812 QJU458812 QTQ458812 RDM458812 RNI458812 RXE458812 SHA458812 SQW458812 TAS458812 TKO458812 TUK458812 UEG458812 UOC458812 UXY458812 VHU458812 VRQ458812 WBM458812 WLI458812 WVE458812 F524348 IS524348 SO524348 ACK524348 AMG524348 AWC524348 BFY524348 BPU524348 BZQ524348 CJM524348 CTI524348 DDE524348 DNA524348 DWW524348 EGS524348 EQO524348 FAK524348 FKG524348 FUC524348 GDY524348 GNU524348 GXQ524348 HHM524348 HRI524348 IBE524348 ILA524348 IUW524348 JES524348 JOO524348 JYK524348 KIG524348 KSC524348 LBY524348 LLU524348 LVQ524348 MFM524348 MPI524348 MZE524348 NJA524348 NSW524348 OCS524348 OMO524348 OWK524348 PGG524348 PQC524348 PZY524348 QJU524348 QTQ524348 RDM524348 RNI524348 RXE524348 SHA524348 SQW524348 TAS524348 TKO524348 TUK524348 UEG524348 UOC524348 UXY524348 VHU524348 VRQ524348 WBM524348 WLI524348 WVE524348 F589884 IS589884 SO589884 ACK589884 AMG589884 AWC589884 BFY589884 BPU589884 BZQ589884 CJM589884 CTI589884 DDE589884 DNA589884 DWW589884 EGS589884 EQO589884 FAK589884 FKG589884 FUC589884 GDY589884 GNU589884 GXQ589884 HHM589884 HRI589884 IBE589884 ILA589884 IUW589884 JES589884 JOO589884 JYK589884 KIG589884 KSC589884 LBY589884 LLU589884 LVQ589884 MFM589884 MPI589884 MZE589884 NJA589884 NSW589884 OCS589884 OMO589884 OWK589884 PGG589884 PQC589884 PZY589884 QJU589884 QTQ589884 RDM589884 RNI589884 RXE589884 SHA589884 SQW589884 TAS589884 TKO589884 TUK589884 UEG589884 UOC589884 UXY589884 VHU589884 VRQ589884 WBM589884 WLI589884 WVE589884 F655420 IS655420 SO655420 ACK655420 AMG655420 AWC655420 BFY655420 BPU655420 BZQ655420 CJM655420 CTI655420 DDE655420 DNA655420 DWW655420 EGS655420 EQO655420 FAK655420 FKG655420 FUC655420 GDY655420 GNU655420 GXQ655420 HHM655420 HRI655420 IBE655420 ILA655420 IUW655420 JES655420 JOO655420 JYK655420 KIG655420 KSC655420 LBY655420 LLU655420 LVQ655420 MFM655420 MPI655420 MZE655420 NJA655420 NSW655420 OCS655420 OMO655420 OWK655420 PGG655420 PQC655420 PZY655420 QJU655420 QTQ655420 RDM655420 RNI655420 RXE655420 SHA655420 SQW655420 TAS655420 TKO655420 TUK655420 UEG655420 UOC655420 UXY655420 VHU655420 VRQ655420 WBM655420 WLI655420 WVE655420 F720956 IS720956 SO720956 ACK720956 AMG720956 AWC720956 BFY720956 BPU720956 BZQ720956 CJM720956 CTI720956 DDE720956 DNA720956 DWW720956 EGS720956 EQO720956 FAK720956 FKG720956 FUC720956 GDY720956 GNU720956 GXQ720956 HHM720956 HRI720956 IBE720956 ILA720956 IUW720956 JES720956 JOO720956 JYK720956 KIG720956 KSC720956 LBY720956 LLU720956 LVQ720956 MFM720956 MPI720956 MZE720956 NJA720956 NSW720956 OCS720956 OMO720956 OWK720956 PGG720956 PQC720956 PZY720956 QJU720956 QTQ720956 RDM720956 RNI720956 RXE720956 SHA720956 SQW720956 TAS720956 TKO720956 TUK720956 UEG720956 UOC720956 UXY720956 VHU720956 VRQ720956 WBM720956 WLI720956 WVE720956 F786492 IS786492 SO786492 ACK786492 AMG786492 AWC786492 BFY786492 BPU786492 BZQ786492 CJM786492 CTI786492 DDE786492 DNA786492 DWW786492 EGS786492 EQO786492 FAK786492 FKG786492 FUC786492 GDY786492 GNU786492 GXQ786492 HHM786492 HRI786492 IBE786492 ILA786492 IUW786492 JES786492 JOO786492 JYK786492 KIG786492 KSC786492 LBY786492 LLU786492 LVQ786492 MFM786492 MPI786492 MZE786492 NJA786492 NSW786492 OCS786492 OMO786492 OWK786492 PGG786492 PQC786492 PZY786492 QJU786492 QTQ786492 RDM786492 RNI786492 RXE786492 SHA786492 SQW786492 TAS786492 TKO786492 TUK786492 UEG786492 UOC786492 UXY786492 VHU786492 VRQ786492 WBM786492 WLI786492 WVE786492 F852028 IS852028 SO852028 ACK852028 AMG852028 AWC852028 BFY852028 BPU852028 BZQ852028 CJM852028 CTI852028 DDE852028 DNA852028 DWW852028 EGS852028 EQO852028 FAK852028 FKG852028 FUC852028 GDY852028 GNU852028 GXQ852028 HHM852028 HRI852028 IBE852028 ILA852028 IUW852028 JES852028 JOO852028 JYK852028 KIG852028 KSC852028 LBY852028 LLU852028 LVQ852028 MFM852028 MPI852028 MZE852028 NJA852028 NSW852028 OCS852028 OMO852028 OWK852028 PGG852028 PQC852028 PZY852028 QJU852028 QTQ852028 RDM852028 RNI852028 RXE852028 SHA852028 SQW852028 TAS852028 TKO852028 TUK852028 UEG852028 UOC852028 UXY852028 VHU852028 VRQ852028 WBM852028 WLI852028 WVE852028 F917564 IS917564 SO917564 ACK917564 AMG917564 AWC917564 BFY917564 BPU917564 BZQ917564 CJM917564 CTI917564 DDE917564 DNA917564 DWW917564 EGS917564 EQO917564 FAK917564 FKG917564 FUC917564 GDY917564 GNU917564 GXQ917564 HHM917564 HRI917564 IBE917564 ILA917564 IUW917564 JES917564 JOO917564 JYK917564 KIG917564 KSC917564 LBY917564 LLU917564 LVQ917564 MFM917564 MPI917564 MZE917564 NJA917564 NSW917564 OCS917564 OMO917564 OWK917564 PGG917564 PQC917564 PZY917564 QJU917564 QTQ917564 RDM917564 RNI917564 RXE917564 SHA917564 SQW917564 TAS917564 TKO917564 TUK917564 UEG917564 UOC917564 UXY917564 VHU917564 VRQ917564 WBM917564 WLI917564 WVE917564 F983100 IS983100 SO983100 ACK983100 AMG983100 AWC983100 BFY983100 BPU983100 BZQ983100 CJM983100 CTI983100 DDE983100 DNA983100 DWW983100 EGS983100 EQO983100 FAK983100 FKG983100 FUC983100 GDY983100 GNU983100 GXQ983100 HHM983100 HRI983100 IBE983100 ILA983100 IUW983100 JES983100 JOO983100 JYK983100 KIG983100 KSC983100 LBY983100 LLU983100 LVQ983100 MFM983100 MPI983100 MZE983100 NJA983100 NSW983100 OCS983100 OMO983100 OWK983100 PGG983100 PQC983100 PZY983100 QJU983100 QTQ983100 RDM983100 RNI983100 RXE983100 SHA983100 SQW983100 TAS983100 TKO983100 TUK983100 UEG983100 UOC983100 UXY983100 VHU983100 VRQ983100 WBM983100 WLI983100 WVE983100 F71 IS71 SO71 ACK71 AMG71 AWC71 BFY71 BPU71 BZQ71 CJM71 CTI71 DDE71 DNA71 DWW71 EGS71 EQO71 FAK71 FKG71 FUC71 GDY71 GNU71 GXQ71 HHM71 HRI71 IBE71 ILA71 IUW71 JES71 JOO71 JYK71 KIG71 KSC71 LBY71 LLU71 LVQ71 MFM71 MPI71 MZE71 NJA71 NSW71 OCS71 OMO71 OWK71 PGG71 PQC71 PZY71 QJU71 QTQ71 RDM71 RNI71 RXE71 SHA71 SQW71 TAS71 TKO71 TUK71 UEG71 UOC71 UXY71 VHU71 VRQ71 WBM71 WLI71 WVE71 F65614 IS65614 SO65614 ACK65614 AMG65614 AWC65614 BFY65614 BPU65614 BZQ65614 CJM65614 CTI65614 DDE65614 DNA65614 DWW65614 EGS65614 EQO65614 FAK65614 FKG65614 FUC65614 GDY65614 GNU65614 GXQ65614 HHM65614 HRI65614 IBE65614 ILA65614 IUW65614 JES65614 JOO65614 JYK65614 KIG65614 KSC65614 LBY65614 LLU65614 LVQ65614 MFM65614 MPI65614 MZE65614 NJA65614 NSW65614 OCS65614 OMO65614 OWK65614 PGG65614 PQC65614 PZY65614 QJU65614 QTQ65614 RDM65614 RNI65614 RXE65614 SHA65614 SQW65614 TAS65614 TKO65614 TUK65614 UEG65614 UOC65614 UXY65614 VHU65614 VRQ65614 WBM65614 WLI65614 WVE65614 F131150 IS131150 SO131150 ACK131150 AMG131150 AWC131150 BFY131150 BPU131150 BZQ131150 CJM131150 CTI131150 DDE131150 DNA131150 DWW131150 EGS131150 EQO131150 FAK131150 FKG131150 FUC131150 GDY131150 GNU131150 GXQ131150 HHM131150 HRI131150 IBE131150 ILA131150 IUW131150 JES131150 JOO131150 JYK131150 KIG131150 KSC131150 LBY131150 LLU131150 LVQ131150 MFM131150 MPI131150 MZE131150 NJA131150 NSW131150 OCS131150 OMO131150 OWK131150 PGG131150 PQC131150 PZY131150 QJU131150 QTQ131150 RDM131150 RNI131150 RXE131150 SHA131150 SQW131150 TAS131150 TKO131150 TUK131150 UEG131150 UOC131150 UXY131150 VHU131150 VRQ131150 WBM131150 WLI131150 WVE131150 F196686 IS196686 SO196686 ACK196686 AMG196686 AWC196686 BFY196686 BPU196686 BZQ196686 CJM196686 CTI196686 DDE196686 DNA196686 DWW196686 EGS196686 EQO196686 FAK196686 FKG196686 FUC196686 GDY196686 GNU196686 GXQ196686 HHM196686 HRI196686 IBE196686 ILA196686 IUW196686 JES196686 JOO196686 JYK196686 KIG196686 KSC196686 LBY196686 LLU196686 LVQ196686 MFM196686 MPI196686 MZE196686 NJA196686 NSW196686 OCS196686 OMO196686 OWK196686 PGG196686 PQC196686 PZY196686 QJU196686 QTQ196686 RDM196686 RNI196686 RXE196686 SHA196686 SQW196686 TAS196686 TKO196686 TUK196686 UEG196686 UOC196686 UXY196686 VHU196686 VRQ196686 WBM196686 WLI196686 WVE196686 F262222 IS262222 SO262222 ACK262222 AMG262222 AWC262222 BFY262222 BPU262222 BZQ262222 CJM262222 CTI262222 DDE262222 DNA262222 DWW262222 EGS262222 EQO262222 FAK262222 FKG262222 FUC262222 GDY262222 GNU262222 GXQ262222 HHM262222 HRI262222 IBE262222 ILA262222 IUW262222 JES262222 JOO262222 JYK262222 KIG262222 KSC262222 LBY262222 LLU262222 LVQ262222 MFM262222 MPI262222 MZE262222 NJA262222 NSW262222 OCS262222 OMO262222 OWK262222 PGG262222 PQC262222 PZY262222 QJU262222 QTQ262222 RDM262222 RNI262222 RXE262222 SHA262222 SQW262222 TAS262222 TKO262222 TUK262222 UEG262222 UOC262222 UXY262222 VHU262222 VRQ262222 WBM262222 WLI262222 WVE262222 F327758 IS327758 SO327758 ACK327758 AMG327758 AWC327758 BFY327758 BPU327758 BZQ327758 CJM327758 CTI327758 DDE327758 DNA327758 DWW327758 EGS327758 EQO327758 FAK327758 FKG327758 FUC327758 GDY327758 GNU327758 GXQ327758 HHM327758 HRI327758 IBE327758 ILA327758 IUW327758 JES327758 JOO327758 JYK327758 KIG327758 KSC327758 LBY327758 LLU327758 LVQ327758 MFM327758 MPI327758 MZE327758 NJA327758 NSW327758 OCS327758 OMO327758 OWK327758 PGG327758 PQC327758 PZY327758 QJU327758 QTQ327758 RDM327758 RNI327758 RXE327758 SHA327758 SQW327758 TAS327758 TKO327758 TUK327758 UEG327758 UOC327758 UXY327758 VHU327758 VRQ327758 WBM327758 WLI327758 WVE327758 F393294 IS393294 SO393294 ACK393294 AMG393294 AWC393294 BFY393294 BPU393294 BZQ393294 CJM393294 CTI393294 DDE393294 DNA393294 DWW393294 EGS393294 EQO393294 FAK393294 FKG393294 FUC393294 GDY393294 GNU393294 GXQ393294 HHM393294 HRI393294 IBE393294 ILA393294 IUW393294 JES393294 JOO393294 JYK393294 KIG393294 KSC393294 LBY393294 LLU393294 LVQ393294 MFM393294 MPI393294 MZE393294 NJA393294 NSW393294 OCS393294 OMO393294 OWK393294 PGG393294 PQC393294 PZY393294 QJU393294 QTQ393294 RDM393294 RNI393294 RXE393294 SHA393294 SQW393294 TAS393294 TKO393294 TUK393294 UEG393294 UOC393294 UXY393294 VHU393294 VRQ393294 WBM393294 WLI393294 WVE393294 F458830 IS458830 SO458830 ACK458830 AMG458830 AWC458830 BFY458830 BPU458830 BZQ458830 CJM458830 CTI458830 DDE458830 DNA458830 DWW458830 EGS458830 EQO458830 FAK458830 FKG458830 FUC458830 GDY458830 GNU458830 GXQ458830 HHM458830 HRI458830 IBE458830 ILA458830 IUW458830 JES458830 JOO458830 JYK458830 KIG458830 KSC458830 LBY458830 LLU458830 LVQ458830 MFM458830 MPI458830 MZE458830 NJA458830 NSW458830 OCS458830 OMO458830 OWK458830 PGG458830 PQC458830 PZY458830 QJU458830 QTQ458830 RDM458830 RNI458830 RXE458830 SHA458830 SQW458830 TAS458830 TKO458830 TUK458830 UEG458830 UOC458830 UXY458830 VHU458830 VRQ458830 WBM458830 WLI458830 WVE458830 F524366 IS524366 SO524366 ACK524366 AMG524366 AWC524366 BFY524366 BPU524366 BZQ524366 CJM524366 CTI524366 DDE524366 DNA524366 DWW524366 EGS524366 EQO524366 FAK524366 FKG524366 FUC524366 GDY524366 GNU524366 GXQ524366 HHM524366 HRI524366 IBE524366 ILA524366 IUW524366 JES524366 JOO524366 JYK524366 KIG524366 KSC524366 LBY524366 LLU524366 LVQ524366 MFM524366 MPI524366 MZE524366 NJA524366 NSW524366 OCS524366 OMO524366 OWK524366 PGG524366 PQC524366 PZY524366 QJU524366 QTQ524366 RDM524366 RNI524366 RXE524366 SHA524366 SQW524366 TAS524366 TKO524366 TUK524366 UEG524366 UOC524366 UXY524366 VHU524366 VRQ524366 WBM524366 WLI524366 WVE524366 F589902 IS589902 SO589902 ACK589902 AMG589902 AWC589902 BFY589902 BPU589902 BZQ589902 CJM589902 CTI589902 DDE589902 DNA589902 DWW589902 EGS589902 EQO589902 FAK589902 FKG589902 FUC589902 GDY589902 GNU589902 GXQ589902 HHM589902 HRI589902 IBE589902 ILA589902 IUW589902 JES589902 JOO589902 JYK589902 KIG589902 KSC589902 LBY589902 LLU589902 LVQ589902 MFM589902 MPI589902 MZE589902 NJA589902 NSW589902 OCS589902 OMO589902 OWK589902 PGG589902 PQC589902 PZY589902 QJU589902 QTQ589902 RDM589902 RNI589902 RXE589902 SHA589902 SQW589902 TAS589902 TKO589902 TUK589902 UEG589902 UOC589902 UXY589902 VHU589902 VRQ589902 WBM589902 WLI589902 WVE589902 F655438 IS655438 SO655438 ACK655438 AMG655438 AWC655438 BFY655438 BPU655438 BZQ655438 CJM655438 CTI655438 DDE655438 DNA655438 DWW655438 EGS655438 EQO655438 FAK655438 FKG655438 FUC655438 GDY655438 GNU655438 GXQ655438 HHM655438 HRI655438 IBE655438 ILA655438 IUW655438 JES655438 JOO655438 JYK655438 KIG655438 KSC655438 LBY655438 LLU655438 LVQ655438 MFM655438 MPI655438 MZE655438 NJA655438 NSW655438 OCS655438 OMO655438 OWK655438 PGG655438 PQC655438 PZY655438 QJU655438 QTQ655438 RDM655438 RNI655438 RXE655438 SHA655438 SQW655438 TAS655438 TKO655438 TUK655438 UEG655438 UOC655438 UXY655438 VHU655438 VRQ655438 WBM655438 WLI655438 WVE655438 F720974 IS720974 SO720974 ACK720974 AMG720974 AWC720974 BFY720974 BPU720974 BZQ720974 CJM720974 CTI720974 DDE720974 DNA720974 DWW720974 EGS720974 EQO720974 FAK720974 FKG720974 FUC720974 GDY720974 GNU720974 GXQ720974 HHM720974 HRI720974 IBE720974 ILA720974 IUW720974 JES720974 JOO720974 JYK720974 KIG720974 KSC720974 LBY720974 LLU720974 LVQ720974 MFM720974 MPI720974 MZE720974 NJA720974 NSW720974 OCS720974 OMO720974 OWK720974 PGG720974 PQC720974 PZY720974 QJU720974 QTQ720974 RDM720974 RNI720974 RXE720974 SHA720974 SQW720974 TAS720974 TKO720974 TUK720974 UEG720974 UOC720974 UXY720974 VHU720974 VRQ720974 WBM720974 WLI720974 WVE720974 F786510 IS786510 SO786510 ACK786510 AMG786510 AWC786510 BFY786510 BPU786510 BZQ786510 CJM786510 CTI786510 DDE786510 DNA786510 DWW786510 EGS786510 EQO786510 FAK786510 FKG786510 FUC786510 GDY786510 GNU786510 GXQ786510 HHM786510 HRI786510 IBE786510 ILA786510 IUW786510 JES786510 JOO786510 JYK786510 KIG786510 KSC786510 LBY786510 LLU786510 LVQ786510 MFM786510 MPI786510 MZE786510 NJA786510 NSW786510 OCS786510 OMO786510 OWK786510 PGG786510 PQC786510 PZY786510 QJU786510 QTQ786510 RDM786510 RNI786510 RXE786510 SHA786510 SQW786510 TAS786510 TKO786510 TUK786510 UEG786510 UOC786510 UXY786510 VHU786510 VRQ786510 WBM786510 WLI786510 WVE786510 F852046 IS852046 SO852046 ACK852046 AMG852046 AWC852046 BFY852046 BPU852046 BZQ852046 CJM852046 CTI852046 DDE852046 DNA852046 DWW852046 EGS852046 EQO852046 FAK852046 FKG852046 FUC852046 GDY852046 GNU852046 GXQ852046 HHM852046 HRI852046 IBE852046 ILA852046 IUW852046 JES852046 JOO852046 JYK852046 KIG852046 KSC852046 LBY852046 LLU852046 LVQ852046 MFM852046 MPI852046 MZE852046 NJA852046 NSW852046 OCS852046 OMO852046 OWK852046 PGG852046 PQC852046 PZY852046 QJU852046 QTQ852046 RDM852046 RNI852046 RXE852046 SHA852046 SQW852046 TAS852046 TKO852046 TUK852046 UEG852046 UOC852046 UXY852046 VHU852046 VRQ852046 WBM852046 WLI852046 WVE852046 F917582 IS917582 SO917582 ACK917582 AMG917582 AWC917582 BFY917582 BPU917582 BZQ917582 CJM917582 CTI917582 DDE917582 DNA917582 DWW917582 EGS917582 EQO917582 FAK917582 FKG917582 FUC917582 GDY917582 GNU917582 GXQ917582 HHM917582 HRI917582 IBE917582 ILA917582 IUW917582 JES917582 JOO917582 JYK917582 KIG917582 KSC917582 LBY917582 LLU917582 LVQ917582 MFM917582 MPI917582 MZE917582 NJA917582 NSW917582 OCS917582 OMO917582 OWK917582 PGG917582 PQC917582 PZY917582 QJU917582 QTQ917582 RDM917582 RNI917582 RXE917582 SHA917582 SQW917582 TAS917582 TKO917582 TUK917582 UEG917582 UOC917582 UXY917582 VHU917582 VRQ917582 WBM917582 WLI917582 WVE917582 F983118 IS983118 SO983118 ACK983118 AMG983118 AWC983118 BFY983118 BPU983118 BZQ983118 CJM983118 CTI983118 DDE983118 DNA983118 DWW983118 EGS983118 EQO983118 FAK983118 FKG983118 FUC983118 GDY983118 GNU983118 GXQ983118 HHM983118 HRI983118 IBE983118 ILA983118 IUW983118 JES983118 JOO983118 JYK983118 KIG983118 KSC983118 LBY983118 LLU983118 LVQ983118 MFM983118 MPI983118 MZE983118 NJA983118 NSW983118 OCS983118 OMO983118 OWK983118 PGG983118 PQC983118 PZY983118 QJU983118 QTQ983118 RDM983118 RNI983118 RXE983118 SHA983118 SQW983118 TAS983118 TKO983118 TUK983118 UEG983118 UOC983118 UXY983118 VHU983118 VRQ983118 WBM983118 WLI983118 WVE983118 F73 IS73 SO73 ACK73 AMG73 AWC73 BFY73 BPU73 BZQ73 CJM73 CTI73 DDE73 DNA73 DWW73 EGS73 EQO73 FAK73 FKG73 FUC73 GDY73 GNU73 GXQ73 HHM73 HRI73 IBE73 ILA73 IUW73 JES73 JOO73 JYK73 KIG73 KSC73 LBY73 LLU73 LVQ73 MFM73 MPI73 MZE73 NJA73 NSW73 OCS73 OMO73 OWK73 PGG73 PQC73 PZY73 QJU73 QTQ73 RDM73 RNI73 RXE73 SHA73 SQW73 TAS73 TKO73 TUK73 UEG73 UOC73 UXY73 VHU73 VRQ73 WBM73 WLI73 WVE73 F65616 IS65616 SO65616 ACK65616 AMG65616 AWC65616 BFY65616 BPU65616 BZQ65616 CJM65616 CTI65616 DDE65616 DNA65616 DWW65616 EGS65616 EQO65616 FAK65616 FKG65616 FUC65616 GDY65616 GNU65616 GXQ65616 HHM65616 HRI65616 IBE65616 ILA65616 IUW65616 JES65616 JOO65616 JYK65616 KIG65616 KSC65616 LBY65616 LLU65616 LVQ65616 MFM65616 MPI65616 MZE65616 NJA65616 NSW65616 OCS65616 OMO65616 OWK65616 PGG65616 PQC65616 PZY65616 QJU65616 QTQ65616 RDM65616 RNI65616 RXE65616 SHA65616 SQW65616 TAS65616 TKO65616 TUK65616 UEG65616 UOC65616 UXY65616 VHU65616 VRQ65616 WBM65616 WLI65616 WVE65616 F131152 IS131152 SO131152 ACK131152 AMG131152 AWC131152 BFY131152 BPU131152 BZQ131152 CJM131152 CTI131152 DDE131152 DNA131152 DWW131152 EGS131152 EQO131152 FAK131152 FKG131152 FUC131152 GDY131152 GNU131152 GXQ131152 HHM131152 HRI131152 IBE131152 ILA131152 IUW131152 JES131152 JOO131152 JYK131152 KIG131152 KSC131152 LBY131152 LLU131152 LVQ131152 MFM131152 MPI131152 MZE131152 NJA131152 NSW131152 OCS131152 OMO131152 OWK131152 PGG131152 PQC131152 PZY131152 QJU131152 QTQ131152 RDM131152 RNI131152 RXE131152 SHA131152 SQW131152 TAS131152 TKO131152 TUK131152 UEG131152 UOC131152 UXY131152 VHU131152 VRQ131152 WBM131152 WLI131152 WVE131152 F196688 IS196688 SO196688 ACK196688 AMG196688 AWC196688 BFY196688 BPU196688 BZQ196688 CJM196688 CTI196688 DDE196688 DNA196688 DWW196688 EGS196688 EQO196688 FAK196688 FKG196688 FUC196688 GDY196688 GNU196688 GXQ196688 HHM196688 HRI196688 IBE196688 ILA196688 IUW196688 JES196688 JOO196688 JYK196688 KIG196688 KSC196688 LBY196688 LLU196688 LVQ196688 MFM196688 MPI196688 MZE196688 NJA196688 NSW196688 OCS196688 OMO196688 OWK196688 PGG196688 PQC196688 PZY196688 QJU196688 QTQ196688 RDM196688 RNI196688 RXE196688 SHA196688 SQW196688 TAS196688 TKO196688 TUK196688 UEG196688 UOC196688 UXY196688 VHU196688 VRQ196688 WBM196688 WLI196688 WVE196688 F262224 IS262224 SO262224 ACK262224 AMG262224 AWC262224 BFY262224 BPU262224 BZQ262224 CJM262224 CTI262224 DDE262224 DNA262224 DWW262224 EGS262224 EQO262224 FAK262224 FKG262224 FUC262224 GDY262224 GNU262224 GXQ262224 HHM262224 HRI262224 IBE262224 ILA262224 IUW262224 JES262224 JOO262224 JYK262224 KIG262224 KSC262224 LBY262224 LLU262224 LVQ262224 MFM262224 MPI262224 MZE262224 NJA262224 NSW262224 OCS262224 OMO262224 OWK262224 PGG262224 PQC262224 PZY262224 QJU262224 QTQ262224 RDM262224 RNI262224 RXE262224 SHA262224 SQW262224 TAS262224 TKO262224 TUK262224 UEG262224 UOC262224 UXY262224 VHU262224 VRQ262224 WBM262224 WLI262224 WVE262224 F327760 IS327760 SO327760 ACK327760 AMG327760 AWC327760 BFY327760 BPU327760 BZQ327760 CJM327760 CTI327760 DDE327760 DNA327760 DWW327760 EGS327760 EQO327760 FAK327760 FKG327760 FUC327760 GDY327760 GNU327760 GXQ327760 HHM327760 HRI327760 IBE327760 ILA327760 IUW327760 JES327760 JOO327760 JYK327760 KIG327760 KSC327760 LBY327760 LLU327760 LVQ327760 MFM327760 MPI327760 MZE327760 NJA327760 NSW327760 OCS327760 OMO327760 OWK327760 PGG327760 PQC327760 PZY327760 QJU327760 QTQ327760 RDM327760 RNI327760 RXE327760 SHA327760 SQW327760 TAS327760 TKO327760 TUK327760 UEG327760 UOC327760 UXY327760 VHU327760 VRQ327760 WBM327760 WLI327760 WVE327760 F393296 IS393296 SO393296 ACK393296 AMG393296 AWC393296 BFY393296 BPU393296 BZQ393296 CJM393296 CTI393296 DDE393296 DNA393296 DWW393296 EGS393296 EQO393296 FAK393296 FKG393296 FUC393296 GDY393296 GNU393296 GXQ393296 HHM393296 HRI393296 IBE393296 ILA393296 IUW393296 JES393296 JOO393296 JYK393296 KIG393296 KSC393296 LBY393296 LLU393296 LVQ393296 MFM393296 MPI393296 MZE393296 NJA393296 NSW393296 OCS393296 OMO393296 OWK393296 PGG393296 PQC393296 PZY393296 QJU393296 QTQ393296 RDM393296 RNI393296 RXE393296 SHA393296 SQW393296 TAS393296 TKO393296 TUK393296 UEG393296 UOC393296 UXY393296 VHU393296 VRQ393296 WBM393296 WLI393296 WVE393296 F458832 IS458832 SO458832 ACK458832 AMG458832 AWC458832 BFY458832 BPU458832 BZQ458832 CJM458832 CTI458832 DDE458832 DNA458832 DWW458832 EGS458832 EQO458832 FAK458832 FKG458832 FUC458832 GDY458832 GNU458832 GXQ458832 HHM458832 HRI458832 IBE458832 ILA458832 IUW458832 JES458832 JOO458832 JYK458832 KIG458832 KSC458832 LBY458832 LLU458832 LVQ458832 MFM458832 MPI458832 MZE458832 NJA458832 NSW458832 OCS458832 OMO458832 OWK458832 PGG458832 PQC458832 PZY458832 QJU458832 QTQ458832 RDM458832 RNI458832 RXE458832 SHA458832 SQW458832 TAS458832 TKO458832 TUK458832 UEG458832 UOC458832 UXY458832 VHU458832 VRQ458832 WBM458832 WLI458832 WVE458832 F524368 IS524368 SO524368 ACK524368 AMG524368 AWC524368 BFY524368 BPU524368 BZQ524368 CJM524368 CTI524368 DDE524368 DNA524368 DWW524368 EGS524368 EQO524368 FAK524368 FKG524368 FUC524368 GDY524368 GNU524368 GXQ524368 HHM524368 HRI524368 IBE524368 ILA524368 IUW524368 JES524368 JOO524368 JYK524368 KIG524368 KSC524368 LBY524368 LLU524368 LVQ524368 MFM524368 MPI524368 MZE524368 NJA524368 NSW524368 OCS524368 OMO524368 OWK524368 PGG524368 PQC524368 PZY524368 QJU524368 QTQ524368 RDM524368 RNI524368 RXE524368 SHA524368 SQW524368 TAS524368 TKO524368 TUK524368 UEG524368 UOC524368 UXY524368 VHU524368 VRQ524368 WBM524368 WLI524368 WVE524368 F589904 IS589904 SO589904 ACK589904 AMG589904 AWC589904 BFY589904 BPU589904 BZQ589904 CJM589904 CTI589904 DDE589904 DNA589904 DWW589904 EGS589904 EQO589904 FAK589904 FKG589904 FUC589904 GDY589904 GNU589904 GXQ589904 HHM589904 HRI589904 IBE589904 ILA589904 IUW589904 JES589904 JOO589904 JYK589904 KIG589904 KSC589904 LBY589904 LLU589904 LVQ589904 MFM589904 MPI589904 MZE589904 NJA589904 NSW589904 OCS589904 OMO589904 OWK589904 PGG589904 PQC589904 PZY589904 QJU589904 QTQ589904 RDM589904 RNI589904 RXE589904 SHA589904 SQW589904 TAS589904 TKO589904 TUK589904 UEG589904 UOC589904 UXY589904 VHU589904 VRQ589904 WBM589904 WLI589904 WVE589904 F655440 IS655440 SO655440 ACK655440 AMG655440 AWC655440 BFY655440 BPU655440 BZQ655440 CJM655440 CTI655440 DDE655440 DNA655440 DWW655440 EGS655440 EQO655440 FAK655440 FKG655440 FUC655440 GDY655440 GNU655440 GXQ655440 HHM655440 HRI655440 IBE655440 ILA655440 IUW655440 JES655440 JOO655440 JYK655440 KIG655440 KSC655440 LBY655440 LLU655440 LVQ655440 MFM655440 MPI655440 MZE655440 NJA655440 NSW655440 OCS655440 OMO655440 OWK655440 PGG655440 PQC655440 PZY655440 QJU655440 QTQ655440 RDM655440 RNI655440 RXE655440 SHA655440 SQW655440 TAS655440 TKO655440 TUK655440 UEG655440 UOC655440 UXY655440 VHU655440 VRQ655440 WBM655440 WLI655440 WVE655440 F720976 IS720976 SO720976 ACK720976 AMG720976 AWC720976 BFY720976 BPU720976 BZQ720976 CJM720976 CTI720976 DDE720976 DNA720976 DWW720976 EGS720976 EQO720976 FAK720976 FKG720976 FUC720976 GDY720976 GNU720976 GXQ720976 HHM720976 HRI720976 IBE720976 ILA720976 IUW720976 JES720976 JOO720976 JYK720976 KIG720976 KSC720976 LBY720976 LLU720976 LVQ720976 MFM720976 MPI720976 MZE720976 NJA720976 NSW720976 OCS720976 OMO720976 OWK720976 PGG720976 PQC720976 PZY720976 QJU720976 QTQ720976 RDM720976 RNI720976 RXE720976 SHA720976 SQW720976 TAS720976 TKO720976 TUK720976 UEG720976 UOC720976 UXY720976 VHU720976 VRQ720976 WBM720976 WLI720976 WVE720976 F786512 IS786512 SO786512 ACK786512 AMG786512 AWC786512 BFY786512 BPU786512 BZQ786512 CJM786512 CTI786512 DDE786512 DNA786512 DWW786512 EGS786512 EQO786512 FAK786512 FKG786512 FUC786512 GDY786512 GNU786512 GXQ786512 HHM786512 HRI786512 IBE786512 ILA786512 IUW786512 JES786512 JOO786512 JYK786512 KIG786512 KSC786512 LBY786512 LLU786512 LVQ786512 MFM786512 MPI786512 MZE786512 NJA786512 NSW786512 OCS786512 OMO786512 OWK786512 PGG786512 PQC786512 PZY786512 QJU786512 QTQ786512 RDM786512 RNI786512 RXE786512 SHA786512 SQW786512 TAS786512 TKO786512 TUK786512 UEG786512 UOC786512 UXY786512 VHU786512 VRQ786512 WBM786512 WLI786512 WVE786512 F852048 IS852048 SO852048 ACK852048 AMG852048 AWC852048 BFY852048 BPU852048 BZQ852048 CJM852048 CTI852048 DDE852048 DNA852048 DWW852048 EGS852048 EQO852048 FAK852048 FKG852048 FUC852048 GDY852048 GNU852048 GXQ852048 HHM852048 HRI852048 IBE852048 ILA852048 IUW852048 JES852048 JOO852048 JYK852048 KIG852048 KSC852048 LBY852048 LLU852048 LVQ852048 MFM852048 MPI852048 MZE852048 NJA852048 NSW852048 OCS852048 OMO852048 OWK852048 PGG852048 PQC852048 PZY852048 QJU852048 QTQ852048 RDM852048 RNI852048 RXE852048 SHA852048 SQW852048 TAS852048 TKO852048 TUK852048 UEG852048 UOC852048 UXY852048 VHU852048 VRQ852048 WBM852048 WLI852048 WVE852048 F917584 IS917584 SO917584 ACK917584 AMG917584 AWC917584 BFY917584 BPU917584 BZQ917584 CJM917584 CTI917584 DDE917584 DNA917584 DWW917584 EGS917584 EQO917584 FAK917584 FKG917584 FUC917584 GDY917584 GNU917584 GXQ917584 HHM917584 HRI917584 IBE917584 ILA917584 IUW917584 JES917584 JOO917584 JYK917584 KIG917584 KSC917584 LBY917584 LLU917584 LVQ917584 MFM917584 MPI917584 MZE917584 NJA917584 NSW917584 OCS917584 OMO917584 OWK917584 PGG917584 PQC917584 PZY917584 QJU917584 QTQ917584 RDM917584 RNI917584 RXE917584 SHA917584 SQW917584 TAS917584 TKO917584 TUK917584 UEG917584 UOC917584 UXY917584 VHU917584 VRQ917584 WBM917584 WLI917584 WVE917584 F983120 IS983120 SO983120 ACK983120 AMG983120 AWC983120 BFY983120 BPU983120 BZQ983120 CJM983120 CTI983120 DDE983120 DNA983120 DWW983120 EGS983120 EQO983120 FAK983120 FKG983120 FUC983120 GDY983120 GNU983120 GXQ983120 HHM983120 HRI983120 IBE983120 ILA983120 IUW983120 JES983120 JOO983120 JYK983120 KIG983120 KSC983120 LBY983120 LLU983120 LVQ983120 MFM983120 MPI983120 MZE983120 NJA983120 NSW983120 OCS983120 OMO983120 OWK983120 PGG983120 PQC983120 PZY983120 QJU983120 QTQ983120 RDM983120 RNI983120 RXE983120 SHA983120 SQW983120 TAS983120 TKO983120 TUK983120 UEG983120 UOC983120 UXY983120 VHU983120 VRQ983120 WBM983120 WLI983120 WVE983120 F79 IS79 SO79 ACK79 AMG79 AWC79 BFY79 BPU79 BZQ79 CJM79 CTI79 DDE79 DNA79 DWW79 EGS79 EQO79 FAK79 FKG79 FUC79 GDY79 GNU79 GXQ79 HHM79 HRI79 IBE79 ILA79 IUW79 JES79 JOO79 JYK79 KIG79 KSC79 LBY79 LLU79 LVQ79 MFM79 MPI79 MZE79 NJA79 NSW79 OCS79 OMO79 OWK79 PGG79 PQC79 PZY79 QJU79 QTQ79 RDM79 RNI79 RXE79 SHA79 SQW79 TAS79 TKO79 TUK79 UEG79 UOC79 UXY79 VHU79 VRQ79 WBM79 WLI79 WVE79 F65622 IS65622 SO65622 ACK65622 AMG65622 AWC65622 BFY65622 BPU65622 BZQ65622 CJM65622 CTI65622 DDE65622 DNA65622 DWW65622 EGS65622 EQO65622 FAK65622 FKG65622 FUC65622 GDY65622 GNU65622 GXQ65622 HHM65622 HRI65622 IBE65622 ILA65622 IUW65622 JES65622 JOO65622 JYK65622 KIG65622 KSC65622 LBY65622 LLU65622 LVQ65622 MFM65622 MPI65622 MZE65622 NJA65622 NSW65622 OCS65622 OMO65622 OWK65622 PGG65622 PQC65622 PZY65622 QJU65622 QTQ65622 RDM65622 RNI65622 RXE65622 SHA65622 SQW65622 TAS65622 TKO65622 TUK65622 UEG65622 UOC65622 UXY65622 VHU65622 VRQ65622 WBM65622 WLI65622 WVE65622 F131158 IS131158 SO131158 ACK131158 AMG131158 AWC131158 BFY131158 BPU131158 BZQ131158 CJM131158 CTI131158 DDE131158 DNA131158 DWW131158 EGS131158 EQO131158 FAK131158 FKG131158 FUC131158 GDY131158 GNU131158 GXQ131158 HHM131158 HRI131158 IBE131158 ILA131158 IUW131158 JES131158 JOO131158 JYK131158 KIG131158 KSC131158 LBY131158 LLU131158 LVQ131158 MFM131158 MPI131158 MZE131158 NJA131158 NSW131158 OCS131158 OMO131158 OWK131158 PGG131158 PQC131158 PZY131158 QJU131158 QTQ131158 RDM131158 RNI131158 RXE131158 SHA131158 SQW131158 TAS131158 TKO131158 TUK131158 UEG131158 UOC131158 UXY131158 VHU131158 VRQ131158 WBM131158 WLI131158 WVE131158 F196694 IS196694 SO196694 ACK196694 AMG196694 AWC196694 BFY196694 BPU196694 BZQ196694 CJM196694 CTI196694 DDE196694 DNA196694 DWW196694 EGS196694 EQO196694 FAK196694 FKG196694 FUC196694 GDY196694 GNU196694 GXQ196694 HHM196694 HRI196694 IBE196694 ILA196694 IUW196694 JES196694 JOO196694 JYK196694 KIG196694 KSC196694 LBY196694 LLU196694 LVQ196694 MFM196694 MPI196694 MZE196694 NJA196694 NSW196694 OCS196694 OMO196694 OWK196694 PGG196694 PQC196694 PZY196694 QJU196694 QTQ196694 RDM196694 RNI196694 RXE196694 SHA196694 SQW196694 TAS196694 TKO196694 TUK196694 UEG196694 UOC196694 UXY196694 VHU196694 VRQ196694 WBM196694 WLI196694 WVE196694 F262230 IS262230 SO262230 ACK262230 AMG262230 AWC262230 BFY262230 BPU262230 BZQ262230 CJM262230 CTI262230 DDE262230 DNA262230 DWW262230 EGS262230 EQO262230 FAK262230 FKG262230 FUC262230 GDY262230 GNU262230 GXQ262230 HHM262230 HRI262230 IBE262230 ILA262230 IUW262230 JES262230 JOO262230 JYK262230 KIG262230 KSC262230 LBY262230 LLU262230 LVQ262230 MFM262230 MPI262230 MZE262230 NJA262230 NSW262230 OCS262230 OMO262230 OWK262230 PGG262230 PQC262230 PZY262230 QJU262230 QTQ262230 RDM262230 RNI262230 RXE262230 SHA262230 SQW262230 TAS262230 TKO262230 TUK262230 UEG262230 UOC262230 UXY262230 VHU262230 VRQ262230 WBM262230 WLI262230 WVE262230 F327766 IS327766 SO327766 ACK327766 AMG327766 AWC327766 BFY327766 BPU327766 BZQ327766 CJM327766 CTI327766 DDE327766 DNA327766 DWW327766 EGS327766 EQO327766 FAK327766 FKG327766 FUC327766 GDY327766 GNU327766 GXQ327766 HHM327766 HRI327766 IBE327766 ILA327766 IUW327766 JES327766 JOO327766 JYK327766 KIG327766 KSC327766 LBY327766 LLU327766 LVQ327766 MFM327766 MPI327766 MZE327766 NJA327766 NSW327766 OCS327766 OMO327766 OWK327766 PGG327766 PQC327766 PZY327766 QJU327766 QTQ327766 RDM327766 RNI327766 RXE327766 SHA327766 SQW327766 TAS327766 TKO327766 TUK327766 UEG327766 UOC327766 UXY327766 VHU327766 VRQ327766 WBM327766 WLI327766 WVE327766 F393302 IS393302 SO393302 ACK393302 AMG393302 AWC393302 BFY393302 BPU393302 BZQ393302 CJM393302 CTI393302 DDE393302 DNA393302 DWW393302 EGS393302 EQO393302 FAK393302 FKG393302 FUC393302 GDY393302 GNU393302 GXQ393302 HHM393302 HRI393302 IBE393302 ILA393302 IUW393302 JES393302 JOO393302 JYK393302 KIG393302 KSC393302 LBY393302 LLU393302 LVQ393302 MFM393302 MPI393302 MZE393302 NJA393302 NSW393302 OCS393302 OMO393302 OWK393302 PGG393302 PQC393302 PZY393302 QJU393302 QTQ393302 RDM393302 RNI393302 RXE393302 SHA393302 SQW393302 TAS393302 TKO393302 TUK393302 UEG393302 UOC393302 UXY393302 VHU393302 VRQ393302 WBM393302 WLI393302 WVE393302 F458838 IS458838 SO458838 ACK458838 AMG458838 AWC458838 BFY458838 BPU458838 BZQ458838 CJM458838 CTI458838 DDE458838 DNA458838 DWW458838 EGS458838 EQO458838 FAK458838 FKG458838 FUC458838 GDY458838 GNU458838 GXQ458838 HHM458838 HRI458838 IBE458838 ILA458838 IUW458838 JES458838 JOO458838 JYK458838 KIG458838 KSC458838 LBY458838 LLU458838 LVQ458838 MFM458838 MPI458838 MZE458838 NJA458838 NSW458838 OCS458838 OMO458838 OWK458838 PGG458838 PQC458838 PZY458838 QJU458838 QTQ458838 RDM458838 RNI458838 RXE458838 SHA458838 SQW458838 TAS458838 TKO458838 TUK458838 UEG458838 UOC458838 UXY458838 VHU458838 VRQ458838 WBM458838 WLI458838 WVE458838 F524374 IS524374 SO524374 ACK524374 AMG524374 AWC524374 BFY524374 BPU524374 BZQ524374 CJM524374 CTI524374 DDE524374 DNA524374 DWW524374 EGS524374 EQO524374 FAK524374 FKG524374 FUC524374 GDY524374 GNU524374 GXQ524374 HHM524374 HRI524374 IBE524374 ILA524374 IUW524374 JES524374 JOO524374 JYK524374 KIG524374 KSC524374 LBY524374 LLU524374 LVQ524374 MFM524374 MPI524374 MZE524374 NJA524374 NSW524374 OCS524374 OMO524374 OWK524374 PGG524374 PQC524374 PZY524374 QJU524374 QTQ524374 RDM524374 RNI524374 RXE524374 SHA524374 SQW524374 TAS524374 TKO524374 TUK524374 UEG524374 UOC524374 UXY524374 VHU524374 VRQ524374 WBM524374 WLI524374 WVE524374 F589910 IS589910 SO589910 ACK589910 AMG589910 AWC589910 BFY589910 BPU589910 BZQ589910 CJM589910 CTI589910 DDE589910 DNA589910 DWW589910 EGS589910 EQO589910 FAK589910 FKG589910 FUC589910 GDY589910 GNU589910 GXQ589910 HHM589910 HRI589910 IBE589910 ILA589910 IUW589910 JES589910 JOO589910 JYK589910 KIG589910 KSC589910 LBY589910 LLU589910 LVQ589910 MFM589910 MPI589910 MZE589910 NJA589910 NSW589910 OCS589910 OMO589910 OWK589910 PGG589910 PQC589910 PZY589910 QJU589910 QTQ589910 RDM589910 RNI589910 RXE589910 SHA589910 SQW589910 TAS589910 TKO589910 TUK589910 UEG589910 UOC589910 UXY589910 VHU589910 VRQ589910 WBM589910 WLI589910 WVE589910 F655446 IS655446 SO655446 ACK655446 AMG655446 AWC655446 BFY655446 BPU655446 BZQ655446 CJM655446 CTI655446 DDE655446 DNA655446 DWW655446 EGS655446 EQO655446 FAK655446 FKG655446 FUC655446 GDY655446 GNU655446 GXQ655446 HHM655446 HRI655446 IBE655446 ILA655446 IUW655446 JES655446 JOO655446 JYK655446 KIG655446 KSC655446 LBY655446 LLU655446 LVQ655446 MFM655446 MPI655446 MZE655446 NJA655446 NSW655446 OCS655446 OMO655446 OWK655446 PGG655446 PQC655446 PZY655446 QJU655446 QTQ655446 RDM655446 RNI655446 RXE655446 SHA655446 SQW655446 TAS655446 TKO655446 TUK655446 UEG655446 UOC655446 UXY655446 VHU655446 VRQ655446 WBM655446 WLI655446 WVE655446 F720982 IS720982 SO720982 ACK720982 AMG720982 AWC720982 BFY720982 BPU720982 BZQ720982 CJM720982 CTI720982 DDE720982 DNA720982 DWW720982 EGS720982 EQO720982 FAK720982 FKG720982 FUC720982 GDY720982 GNU720982 GXQ720982 HHM720982 HRI720982 IBE720982 ILA720982 IUW720982 JES720982 JOO720982 JYK720982 KIG720982 KSC720982 LBY720982 LLU720982 LVQ720982 MFM720982 MPI720982 MZE720982 NJA720982 NSW720982 OCS720982 OMO720982 OWK720982 PGG720982 PQC720982 PZY720982 QJU720982 QTQ720982 RDM720982 RNI720982 RXE720982 SHA720982 SQW720982 TAS720982 TKO720982 TUK720982 UEG720982 UOC720982 UXY720982 VHU720982 VRQ720982 WBM720982 WLI720982 WVE720982 F786518 IS786518 SO786518 ACK786518 AMG786518 AWC786518 BFY786518 BPU786518 BZQ786518 CJM786518 CTI786518 DDE786518 DNA786518 DWW786518 EGS786518 EQO786518 FAK786518 FKG786518 FUC786518 GDY786518 GNU786518 GXQ786518 HHM786518 HRI786518 IBE786518 ILA786518 IUW786518 JES786518 JOO786518 JYK786518 KIG786518 KSC786518 LBY786518 LLU786518 LVQ786518 MFM786518 MPI786518 MZE786518 NJA786518 NSW786518 OCS786518 OMO786518 OWK786518 PGG786518 PQC786518 PZY786518 QJU786518 QTQ786518 RDM786518 RNI786518 RXE786518 SHA786518 SQW786518 TAS786518 TKO786518 TUK786518 UEG786518 UOC786518 UXY786518 VHU786518 VRQ786518 WBM786518 WLI786518 WVE786518 F852054 IS852054 SO852054 ACK852054 AMG852054 AWC852054 BFY852054 BPU852054 BZQ852054 CJM852054 CTI852054 DDE852054 DNA852054 DWW852054 EGS852054 EQO852054 FAK852054 FKG852054 FUC852054 GDY852054 GNU852054 GXQ852054 HHM852054 HRI852054 IBE852054 ILA852054 IUW852054 JES852054 JOO852054 JYK852054 KIG852054 KSC852054 LBY852054 LLU852054 LVQ852054 MFM852054 MPI852054 MZE852054 NJA852054 NSW852054 OCS852054 OMO852054 OWK852054 PGG852054 PQC852054 PZY852054 QJU852054 QTQ852054 RDM852054 RNI852054 RXE852054 SHA852054 SQW852054 TAS852054 TKO852054 TUK852054 UEG852054 UOC852054 UXY852054 VHU852054 VRQ852054 WBM852054 WLI852054 WVE852054 F917590 IS917590 SO917590 ACK917590 AMG917590 AWC917590 BFY917590 BPU917590 BZQ917590 CJM917590 CTI917590 DDE917590 DNA917590 DWW917590 EGS917590 EQO917590 FAK917590 FKG917590 FUC917590 GDY917590 GNU917590 GXQ917590 HHM917590 HRI917590 IBE917590 ILA917590 IUW917590 JES917590 JOO917590 JYK917590 KIG917590 KSC917590 LBY917590 LLU917590 LVQ917590 MFM917590 MPI917590 MZE917590 NJA917590 NSW917590 OCS917590 OMO917590 OWK917590 PGG917590 PQC917590 PZY917590 QJU917590 QTQ917590 RDM917590 RNI917590 RXE917590 SHA917590 SQW917590 TAS917590 TKO917590 TUK917590 UEG917590 UOC917590 UXY917590 VHU917590 VRQ917590 WBM917590 WLI917590 WVE917590 F983126 IS983126 SO983126 ACK983126 AMG983126 AWC983126 BFY983126 BPU983126 BZQ983126 CJM983126 CTI983126 DDE983126 DNA983126 DWW983126 EGS983126 EQO983126 FAK983126 FKG983126 FUC983126 GDY983126 GNU983126 GXQ983126 HHM983126 HRI983126 IBE983126 ILA983126 IUW983126 JES983126 JOO983126 JYK983126 KIG983126 KSC983126 LBY983126 LLU983126 LVQ983126 MFM983126 MPI983126 MZE983126 NJA983126 NSW983126 OCS983126 OMO983126 OWK983126 PGG983126 PQC983126 PZY983126 QJU983126 QTQ983126 RDM983126 RNI983126 RXE983126 SHA983126 SQW983126 TAS983126 TKO983126 TUK983126 UEG983126 UOC983126 UXY983126 VHU983126 VRQ983126 WBM983126 WLI983126 WVE983126 F95 IS95 SO95 ACK95 AMG95 AWC95 BFY95 BPU95 BZQ95 CJM95 CTI95 DDE95 DNA95 DWW95 EGS95 EQO95 FAK95 FKG95 FUC95 GDY95 GNU95 GXQ95 HHM95 HRI95 IBE95 ILA95 IUW95 JES95 JOO95 JYK95 KIG95 KSC95 LBY95 LLU95 LVQ95 MFM95 MPI95 MZE95 NJA95 NSW95 OCS95 OMO95 OWK95 PGG95 PQC95 PZY95 QJU95 QTQ95 RDM95 RNI95 RXE95 SHA95 SQW95 TAS95 TKO95 TUK95 UEG95 UOC95 UXY95 VHU95 VRQ95 WBM95 WLI95 WVE95 F65634 IS65634 SO65634 ACK65634 AMG65634 AWC65634 BFY65634 BPU65634 BZQ65634 CJM65634 CTI65634 DDE65634 DNA65634 DWW65634 EGS65634 EQO65634 FAK65634 FKG65634 FUC65634 GDY65634 GNU65634 GXQ65634 HHM65634 HRI65634 IBE65634 ILA65634 IUW65634 JES65634 JOO65634 JYK65634 KIG65634 KSC65634 LBY65634 LLU65634 LVQ65634 MFM65634 MPI65634 MZE65634 NJA65634 NSW65634 OCS65634 OMO65634 OWK65634 PGG65634 PQC65634 PZY65634 QJU65634 QTQ65634 RDM65634 RNI65634 RXE65634 SHA65634 SQW65634 TAS65634 TKO65634 TUK65634 UEG65634 UOC65634 UXY65634 VHU65634 VRQ65634 WBM65634 WLI65634 WVE65634 F131170 IS131170 SO131170 ACK131170 AMG131170 AWC131170 BFY131170 BPU131170 BZQ131170 CJM131170 CTI131170 DDE131170 DNA131170 DWW131170 EGS131170 EQO131170 FAK131170 FKG131170 FUC131170 GDY131170 GNU131170 GXQ131170 HHM131170 HRI131170 IBE131170 ILA131170 IUW131170 JES131170 JOO131170 JYK131170 KIG131170 KSC131170 LBY131170 LLU131170 LVQ131170 MFM131170 MPI131170 MZE131170 NJA131170 NSW131170 OCS131170 OMO131170 OWK131170 PGG131170 PQC131170 PZY131170 QJU131170 QTQ131170 RDM131170 RNI131170 RXE131170 SHA131170 SQW131170 TAS131170 TKO131170 TUK131170 UEG131170 UOC131170 UXY131170 VHU131170 VRQ131170 WBM131170 WLI131170 WVE131170 F196706 IS196706 SO196706 ACK196706 AMG196706 AWC196706 BFY196706 BPU196706 BZQ196706 CJM196706 CTI196706 DDE196706 DNA196706 DWW196706 EGS196706 EQO196706 FAK196706 FKG196706 FUC196706 GDY196706 GNU196706 GXQ196706 HHM196706 HRI196706 IBE196706 ILA196706 IUW196706 JES196706 JOO196706 JYK196706 KIG196706 KSC196706 LBY196706 LLU196706 LVQ196706 MFM196706 MPI196706 MZE196706 NJA196706 NSW196706 OCS196706 OMO196706 OWK196706 PGG196706 PQC196706 PZY196706 QJU196706 QTQ196706 RDM196706 RNI196706 RXE196706 SHA196706 SQW196706 TAS196706 TKO196706 TUK196706 UEG196706 UOC196706 UXY196706 VHU196706 VRQ196706 WBM196706 WLI196706 WVE196706 F262242 IS262242 SO262242 ACK262242 AMG262242 AWC262242 BFY262242 BPU262242 BZQ262242 CJM262242 CTI262242 DDE262242 DNA262242 DWW262242 EGS262242 EQO262242 FAK262242 FKG262242 FUC262242 GDY262242 GNU262242 GXQ262242 HHM262242 HRI262242 IBE262242 ILA262242 IUW262242 JES262242 JOO262242 JYK262242 KIG262242 KSC262242 LBY262242 LLU262242 LVQ262242 MFM262242 MPI262242 MZE262242 NJA262242 NSW262242 OCS262242 OMO262242 OWK262242 PGG262242 PQC262242 PZY262242 QJU262242 QTQ262242 RDM262242 RNI262242 RXE262242 SHA262242 SQW262242 TAS262242 TKO262242 TUK262242 UEG262242 UOC262242 UXY262242 VHU262242 VRQ262242 WBM262242 WLI262242 WVE262242 F327778 IS327778 SO327778 ACK327778 AMG327778 AWC327778 BFY327778 BPU327778 BZQ327778 CJM327778 CTI327778 DDE327778 DNA327778 DWW327778 EGS327778 EQO327778 FAK327778 FKG327778 FUC327778 GDY327778 GNU327778 GXQ327778 HHM327778 HRI327778 IBE327778 ILA327778 IUW327778 JES327778 JOO327778 JYK327778 KIG327778 KSC327778 LBY327778 LLU327778 LVQ327778 MFM327778 MPI327778 MZE327778 NJA327778 NSW327778 OCS327778 OMO327778 OWK327778 PGG327778 PQC327778 PZY327778 QJU327778 QTQ327778 RDM327778 RNI327778 RXE327778 SHA327778 SQW327778 TAS327778 TKO327778 TUK327778 UEG327778 UOC327778 UXY327778 VHU327778 VRQ327778 WBM327778 WLI327778 WVE327778 F393314 IS393314 SO393314 ACK393314 AMG393314 AWC393314 BFY393314 BPU393314 BZQ393314 CJM393314 CTI393314 DDE393314 DNA393314 DWW393314 EGS393314 EQO393314 FAK393314 FKG393314 FUC393314 GDY393314 GNU393314 GXQ393314 HHM393314 HRI393314 IBE393314 ILA393314 IUW393314 JES393314 JOO393314 JYK393314 KIG393314 KSC393314 LBY393314 LLU393314 LVQ393314 MFM393314 MPI393314 MZE393314 NJA393314 NSW393314 OCS393314 OMO393314 OWK393314 PGG393314 PQC393314 PZY393314 QJU393314 QTQ393314 RDM393314 RNI393314 RXE393314 SHA393314 SQW393314 TAS393314 TKO393314 TUK393314 UEG393314 UOC393314 UXY393314 VHU393314 VRQ393314 WBM393314 WLI393314 WVE393314 F458850 IS458850 SO458850 ACK458850 AMG458850 AWC458850 BFY458850 BPU458850 BZQ458850 CJM458850 CTI458850 DDE458850 DNA458850 DWW458850 EGS458850 EQO458850 FAK458850 FKG458850 FUC458850 GDY458850 GNU458850 GXQ458850 HHM458850 HRI458850 IBE458850 ILA458850 IUW458850 JES458850 JOO458850 JYK458850 KIG458850 KSC458850 LBY458850 LLU458850 LVQ458850 MFM458850 MPI458850 MZE458850 NJA458850 NSW458850 OCS458850 OMO458850 OWK458850 PGG458850 PQC458850 PZY458850 QJU458850 QTQ458850 RDM458850 RNI458850 RXE458850 SHA458850 SQW458850 TAS458850 TKO458850 TUK458850 UEG458850 UOC458850 UXY458850 VHU458850 VRQ458850 WBM458850 WLI458850 WVE458850 F524386 IS524386 SO524386 ACK524386 AMG524386 AWC524386 BFY524386 BPU524386 BZQ524386 CJM524386 CTI524386 DDE524386 DNA524386 DWW524386 EGS524386 EQO524386 FAK524386 FKG524386 FUC524386 GDY524386 GNU524386 GXQ524386 HHM524386 HRI524386 IBE524386 ILA524386 IUW524386 JES524386 JOO524386 JYK524386 KIG524386 KSC524386 LBY524386 LLU524386 LVQ524386 MFM524386 MPI524386 MZE524386 NJA524386 NSW524386 OCS524386 OMO524386 OWK524386 PGG524386 PQC524386 PZY524386 QJU524386 QTQ524386 RDM524386 RNI524386 RXE524386 SHA524386 SQW524386 TAS524386 TKO524386 TUK524386 UEG524386 UOC524386 UXY524386 VHU524386 VRQ524386 WBM524386 WLI524386 WVE524386 F589922 IS589922 SO589922 ACK589922 AMG589922 AWC589922 BFY589922 BPU589922 BZQ589922 CJM589922 CTI589922 DDE589922 DNA589922 DWW589922 EGS589922 EQO589922 FAK589922 FKG589922 FUC589922 GDY589922 GNU589922 GXQ589922 HHM589922 HRI589922 IBE589922 ILA589922 IUW589922 JES589922 JOO589922 JYK589922 KIG589922 KSC589922 LBY589922 LLU589922 LVQ589922 MFM589922 MPI589922 MZE589922 NJA589922 NSW589922 OCS589922 OMO589922 OWK589922 PGG589922 PQC589922 PZY589922 QJU589922 QTQ589922 RDM589922 RNI589922 RXE589922 SHA589922 SQW589922 TAS589922 TKO589922 TUK589922 UEG589922 UOC589922 UXY589922 VHU589922 VRQ589922 WBM589922 WLI589922 WVE589922 F655458 IS655458 SO655458 ACK655458 AMG655458 AWC655458 BFY655458 BPU655458 BZQ655458 CJM655458 CTI655458 DDE655458 DNA655458 DWW655458 EGS655458 EQO655458 FAK655458 FKG655458 FUC655458 GDY655458 GNU655458 GXQ655458 HHM655458 HRI655458 IBE655458 ILA655458 IUW655458 JES655458 JOO655458 JYK655458 KIG655458 KSC655458 LBY655458 LLU655458 LVQ655458 MFM655458 MPI655458 MZE655458 NJA655458 NSW655458 OCS655458 OMO655458 OWK655458 PGG655458 PQC655458 PZY655458 QJU655458 QTQ655458 RDM655458 RNI655458 RXE655458 SHA655458 SQW655458 TAS655458 TKO655458 TUK655458 UEG655458 UOC655458 UXY655458 VHU655458 VRQ655458 WBM655458 WLI655458 WVE655458 F720994 IS720994 SO720994 ACK720994 AMG720994 AWC720994 BFY720994 BPU720994 BZQ720994 CJM720994 CTI720994 DDE720994 DNA720994 DWW720994 EGS720994 EQO720994 FAK720994 FKG720994 FUC720994 GDY720994 GNU720994 GXQ720994 HHM720994 HRI720994 IBE720994 ILA720994 IUW720994 JES720994 JOO720994 JYK720994 KIG720994 KSC720994 LBY720994 LLU720994 LVQ720994 MFM720994 MPI720994 MZE720994 NJA720994 NSW720994 OCS720994 OMO720994 OWK720994 PGG720994 PQC720994 PZY720994 QJU720994 QTQ720994 RDM720994 RNI720994 RXE720994 SHA720994 SQW720994 TAS720994 TKO720994 TUK720994 UEG720994 UOC720994 UXY720994 VHU720994 VRQ720994 WBM720994 WLI720994 WVE720994 F786530 IS786530 SO786530 ACK786530 AMG786530 AWC786530 BFY786530 BPU786530 BZQ786530 CJM786530 CTI786530 DDE786530 DNA786530 DWW786530 EGS786530 EQO786530 FAK786530 FKG786530 FUC786530 GDY786530 GNU786530 GXQ786530 HHM786530 HRI786530 IBE786530 ILA786530 IUW786530 JES786530 JOO786530 JYK786530 KIG786530 KSC786530 LBY786530 LLU786530 LVQ786530 MFM786530 MPI786530 MZE786530 NJA786530 NSW786530 OCS786530 OMO786530 OWK786530 PGG786530 PQC786530 PZY786530 QJU786530 QTQ786530 RDM786530 RNI786530 RXE786530 SHA786530 SQW786530 TAS786530 TKO786530 TUK786530 UEG786530 UOC786530 UXY786530 VHU786530 VRQ786530 WBM786530 WLI786530 WVE786530 F852066 IS852066 SO852066 ACK852066 AMG852066 AWC852066 BFY852066 BPU852066 BZQ852066 CJM852066 CTI852066 DDE852066 DNA852066 DWW852066 EGS852066 EQO852066 FAK852066 FKG852066 FUC852066 GDY852066 GNU852066 GXQ852066 HHM852066 HRI852066 IBE852066 ILA852066 IUW852066 JES852066 JOO852066 JYK852066 KIG852066 KSC852066 LBY852066 LLU852066 LVQ852066 MFM852066 MPI852066 MZE852066 NJA852066 NSW852066 OCS852066 OMO852066 OWK852066 PGG852066 PQC852066 PZY852066 QJU852066 QTQ852066 RDM852066 RNI852066 RXE852066 SHA852066 SQW852066 TAS852066 TKO852066 TUK852066 UEG852066 UOC852066 UXY852066 VHU852066 VRQ852066 WBM852066 WLI852066 WVE852066 F917602 IS917602 SO917602 ACK917602 AMG917602 AWC917602 BFY917602 BPU917602 BZQ917602 CJM917602 CTI917602 DDE917602 DNA917602 DWW917602 EGS917602 EQO917602 FAK917602 FKG917602 FUC917602 GDY917602 GNU917602 GXQ917602 HHM917602 HRI917602 IBE917602 ILA917602 IUW917602 JES917602 JOO917602 JYK917602 KIG917602 KSC917602 LBY917602 LLU917602 LVQ917602 MFM917602 MPI917602 MZE917602 NJA917602 NSW917602 OCS917602 OMO917602 OWK917602 PGG917602 PQC917602 PZY917602 QJU917602 QTQ917602 RDM917602 RNI917602 RXE917602 SHA917602 SQW917602 TAS917602 TKO917602 TUK917602 UEG917602 UOC917602 UXY917602 VHU917602 VRQ917602 WBM917602 WLI917602 WVE917602 F983138 IS983138 SO983138 ACK983138 AMG983138 AWC983138 BFY983138 BPU983138 BZQ983138 CJM983138 CTI983138 DDE983138 DNA983138 DWW983138 EGS983138 EQO983138 FAK983138 FKG983138 FUC983138 GDY983138 GNU983138 GXQ983138 HHM983138 HRI983138 IBE983138 ILA983138 IUW983138 JES983138 JOO983138 JYK983138 KIG983138 KSC983138 LBY983138 LLU983138 LVQ983138 MFM983138 MPI983138 MZE983138 NJA983138 NSW983138 OCS983138 OMO983138 OWK983138 PGG983138 PQC983138 PZY983138 QJU983138 QTQ983138 RDM983138 RNI983138 RXE983138 SHA983138 SQW983138 TAS983138 TKO983138 TUK983138 UEG983138 UOC983138 UXY983138 VHU983138 VRQ983138 WBM983138 WLI983138 WVE983138 F97 IS97 SO97 ACK97 AMG97 AWC97 BFY97 BPU97 BZQ97 CJM97 CTI97 DDE97 DNA97 DWW97 EGS97 EQO97 FAK97 FKG97 FUC97 GDY97 GNU97 GXQ97 HHM97 HRI97 IBE97 ILA97 IUW97 JES97 JOO97 JYK97 KIG97 KSC97 LBY97 LLU97 LVQ97 MFM97 MPI97 MZE97 NJA97 NSW97 OCS97 OMO97 OWK97 PGG97 PQC97 PZY97 QJU97 QTQ97 RDM97 RNI97 RXE97 SHA97 SQW97 TAS97 TKO97 TUK97 UEG97 UOC97 UXY97 VHU97 VRQ97 WBM97 WLI97 WVE97 F65636 IS65636 SO65636 ACK65636 AMG65636 AWC65636 BFY65636 BPU65636 BZQ65636 CJM65636 CTI65636 DDE65636 DNA65636 DWW65636 EGS65636 EQO65636 FAK65636 FKG65636 FUC65636 GDY65636 GNU65636 GXQ65636 HHM65636 HRI65636 IBE65636 ILA65636 IUW65636 JES65636 JOO65636 JYK65636 KIG65636 KSC65636 LBY65636 LLU65636 LVQ65636 MFM65636 MPI65636 MZE65636 NJA65636 NSW65636 OCS65636 OMO65636 OWK65636 PGG65636 PQC65636 PZY65636 QJU65636 QTQ65636 RDM65636 RNI65636 RXE65636 SHA65636 SQW65636 TAS65636 TKO65636 TUK65636 UEG65636 UOC65636 UXY65636 VHU65636 VRQ65636 WBM65636 WLI65636 WVE65636 F131172 IS131172 SO131172 ACK131172 AMG131172 AWC131172 BFY131172 BPU131172 BZQ131172 CJM131172 CTI131172 DDE131172 DNA131172 DWW131172 EGS131172 EQO131172 FAK131172 FKG131172 FUC131172 GDY131172 GNU131172 GXQ131172 HHM131172 HRI131172 IBE131172 ILA131172 IUW131172 JES131172 JOO131172 JYK131172 KIG131172 KSC131172 LBY131172 LLU131172 LVQ131172 MFM131172 MPI131172 MZE131172 NJA131172 NSW131172 OCS131172 OMO131172 OWK131172 PGG131172 PQC131172 PZY131172 QJU131172 QTQ131172 RDM131172 RNI131172 RXE131172 SHA131172 SQW131172 TAS131172 TKO131172 TUK131172 UEG131172 UOC131172 UXY131172 VHU131172 VRQ131172 WBM131172 WLI131172 WVE131172 F196708 IS196708 SO196708 ACK196708 AMG196708 AWC196708 BFY196708 BPU196708 BZQ196708 CJM196708 CTI196708 DDE196708 DNA196708 DWW196708 EGS196708 EQO196708 FAK196708 FKG196708 FUC196708 GDY196708 GNU196708 GXQ196708 HHM196708 HRI196708 IBE196708 ILA196708 IUW196708 JES196708 JOO196708 JYK196708 KIG196708 KSC196708 LBY196708 LLU196708 LVQ196708 MFM196708 MPI196708 MZE196708 NJA196708 NSW196708 OCS196708 OMO196708 OWK196708 PGG196708 PQC196708 PZY196708 QJU196708 QTQ196708 RDM196708 RNI196708 RXE196708 SHA196708 SQW196708 TAS196708 TKO196708 TUK196708 UEG196708 UOC196708 UXY196708 VHU196708 VRQ196708 WBM196708 WLI196708 WVE196708 F262244 IS262244 SO262244 ACK262244 AMG262244 AWC262244 BFY262244 BPU262244 BZQ262244 CJM262244 CTI262244 DDE262244 DNA262244 DWW262244 EGS262244 EQO262244 FAK262244 FKG262244 FUC262244 GDY262244 GNU262244 GXQ262244 HHM262244 HRI262244 IBE262244 ILA262244 IUW262244 JES262244 JOO262244 JYK262244 KIG262244 KSC262244 LBY262244 LLU262244 LVQ262244 MFM262244 MPI262244 MZE262244 NJA262244 NSW262244 OCS262244 OMO262244 OWK262244 PGG262244 PQC262244 PZY262244 QJU262244 QTQ262244 RDM262244 RNI262244 RXE262244 SHA262244 SQW262244 TAS262244 TKO262244 TUK262244 UEG262244 UOC262244 UXY262244 VHU262244 VRQ262244 WBM262244 WLI262244 WVE262244 F327780 IS327780 SO327780 ACK327780 AMG327780 AWC327780 BFY327780 BPU327780 BZQ327780 CJM327780 CTI327780 DDE327780 DNA327780 DWW327780 EGS327780 EQO327780 FAK327780 FKG327780 FUC327780 GDY327780 GNU327780 GXQ327780 HHM327780 HRI327780 IBE327780 ILA327780 IUW327780 JES327780 JOO327780 JYK327780 KIG327780 KSC327780 LBY327780 LLU327780 LVQ327780 MFM327780 MPI327780 MZE327780 NJA327780 NSW327780 OCS327780 OMO327780 OWK327780 PGG327780 PQC327780 PZY327780 QJU327780 QTQ327780 RDM327780 RNI327780 RXE327780 SHA327780 SQW327780 TAS327780 TKO327780 TUK327780 UEG327780 UOC327780 UXY327780 VHU327780 VRQ327780 WBM327780 WLI327780 WVE327780 F393316 IS393316 SO393316 ACK393316 AMG393316 AWC393316 BFY393316 BPU393316 BZQ393316 CJM393316 CTI393316 DDE393316 DNA393316 DWW393316 EGS393316 EQO393316 FAK393316 FKG393316 FUC393316 GDY393316 GNU393316 GXQ393316 HHM393316 HRI393316 IBE393316 ILA393316 IUW393316 JES393316 JOO393316 JYK393316 KIG393316 KSC393316 LBY393316 LLU393316 LVQ393316 MFM393316 MPI393316 MZE393316 NJA393316 NSW393316 OCS393316 OMO393316 OWK393316 PGG393316 PQC393316 PZY393316 QJU393316 QTQ393316 RDM393316 RNI393316 RXE393316 SHA393316 SQW393316 TAS393316 TKO393316 TUK393316 UEG393316 UOC393316 UXY393316 VHU393316 VRQ393316 WBM393316 WLI393316 WVE393316 F458852 IS458852 SO458852 ACK458852 AMG458852 AWC458852 BFY458852 BPU458852 BZQ458852 CJM458852 CTI458852 DDE458852 DNA458852 DWW458852 EGS458852 EQO458852 FAK458852 FKG458852 FUC458852 GDY458852 GNU458852 GXQ458852 HHM458852 HRI458852 IBE458852 ILA458852 IUW458852 JES458852 JOO458852 JYK458852 KIG458852 KSC458852 LBY458852 LLU458852 LVQ458852 MFM458852 MPI458852 MZE458852 NJA458852 NSW458852 OCS458852 OMO458852 OWK458852 PGG458852 PQC458852 PZY458852 QJU458852 QTQ458852 RDM458852 RNI458852 RXE458852 SHA458852 SQW458852 TAS458852 TKO458852 TUK458852 UEG458852 UOC458852 UXY458852 VHU458852 VRQ458852 WBM458852 WLI458852 WVE458852 F524388 IS524388 SO524388 ACK524388 AMG524388 AWC524388 BFY524388 BPU524388 BZQ524388 CJM524388 CTI524388 DDE524388 DNA524388 DWW524388 EGS524388 EQO524388 FAK524388 FKG524388 FUC524388 GDY524388 GNU524388 GXQ524388 HHM524388 HRI524388 IBE524388 ILA524388 IUW524388 JES524388 JOO524388 JYK524388 KIG524388 KSC524388 LBY524388 LLU524388 LVQ524388 MFM524388 MPI524388 MZE524388 NJA524388 NSW524388 OCS524388 OMO524388 OWK524388 PGG524388 PQC524388 PZY524388 QJU524388 QTQ524388 RDM524388 RNI524388 RXE524388 SHA524388 SQW524388 TAS524388 TKO524388 TUK524388 UEG524388 UOC524388 UXY524388 VHU524388 VRQ524388 WBM524388 WLI524388 WVE524388 F589924 IS589924 SO589924 ACK589924 AMG589924 AWC589924 BFY589924 BPU589924 BZQ589924 CJM589924 CTI589924 DDE589924 DNA589924 DWW589924 EGS589924 EQO589924 FAK589924 FKG589924 FUC589924 GDY589924 GNU589924 GXQ589924 HHM589924 HRI589924 IBE589924 ILA589924 IUW589924 JES589924 JOO589924 JYK589924 KIG589924 KSC589924 LBY589924 LLU589924 LVQ589924 MFM589924 MPI589924 MZE589924 NJA589924 NSW589924 OCS589924 OMO589924 OWK589924 PGG589924 PQC589924 PZY589924 QJU589924 QTQ589924 RDM589924 RNI589924 RXE589924 SHA589924 SQW589924 TAS589924 TKO589924 TUK589924 UEG589924 UOC589924 UXY589924 VHU589924 VRQ589924 WBM589924 WLI589924 WVE589924 F655460 IS655460 SO655460 ACK655460 AMG655460 AWC655460 BFY655460 BPU655460 BZQ655460 CJM655460 CTI655460 DDE655460 DNA655460 DWW655460 EGS655460 EQO655460 FAK655460 FKG655460 FUC655460 GDY655460 GNU655460 GXQ655460 HHM655460 HRI655460 IBE655460 ILA655460 IUW655460 JES655460 JOO655460 JYK655460 KIG655460 KSC655460 LBY655460 LLU655460 LVQ655460 MFM655460 MPI655460 MZE655460 NJA655460 NSW655460 OCS655460 OMO655460 OWK655460 PGG655460 PQC655460 PZY655460 QJU655460 QTQ655460 RDM655460 RNI655460 RXE655460 SHA655460 SQW655460 TAS655460 TKO655460 TUK655460 UEG655460 UOC655460 UXY655460 VHU655460 VRQ655460 WBM655460 WLI655460 WVE655460 F720996 IS720996 SO720996 ACK720996 AMG720996 AWC720996 BFY720996 BPU720996 BZQ720996 CJM720996 CTI720996 DDE720996 DNA720996 DWW720996 EGS720996 EQO720996 FAK720996 FKG720996 FUC720996 GDY720996 GNU720996 GXQ720996 HHM720996 HRI720996 IBE720996 ILA720996 IUW720996 JES720996 JOO720996 JYK720996 KIG720996 KSC720996 LBY720996 LLU720996 LVQ720996 MFM720996 MPI720996 MZE720996 NJA720996 NSW720996 OCS720996 OMO720996 OWK720996 PGG720996 PQC720996 PZY720996 QJU720996 QTQ720996 RDM720996 RNI720996 RXE720996 SHA720996 SQW720996 TAS720996 TKO720996 TUK720996 UEG720996 UOC720996 UXY720996 VHU720996 VRQ720996 WBM720996 WLI720996 WVE720996 F786532 IS786532 SO786532 ACK786532 AMG786532 AWC786532 BFY786532 BPU786532 BZQ786532 CJM786532 CTI786532 DDE786532 DNA786532 DWW786532 EGS786532 EQO786532 FAK786532 FKG786532 FUC786532 GDY786532 GNU786532 GXQ786532 HHM786532 HRI786532 IBE786532 ILA786532 IUW786532 JES786532 JOO786532 JYK786532 KIG786532 KSC786532 LBY786532 LLU786532 LVQ786532 MFM786532 MPI786532 MZE786532 NJA786532 NSW786532 OCS786532 OMO786532 OWK786532 PGG786532 PQC786532 PZY786532 QJU786532 QTQ786532 RDM786532 RNI786532 RXE786532 SHA786532 SQW786532 TAS786532 TKO786532 TUK786532 UEG786532 UOC786532 UXY786532 VHU786532 VRQ786532 WBM786532 WLI786532 WVE786532 F852068 IS852068 SO852068 ACK852068 AMG852068 AWC852068 BFY852068 BPU852068 BZQ852068 CJM852068 CTI852068 DDE852068 DNA852068 DWW852068 EGS852068 EQO852068 FAK852068 FKG852068 FUC852068 GDY852068 GNU852068 GXQ852068 HHM852068 HRI852068 IBE852068 ILA852068 IUW852068 JES852068 JOO852068 JYK852068 KIG852068 KSC852068 LBY852068 LLU852068 LVQ852068 MFM852068 MPI852068 MZE852068 NJA852068 NSW852068 OCS852068 OMO852068 OWK852068 PGG852068 PQC852068 PZY852068 QJU852068 QTQ852068 RDM852068 RNI852068 RXE852068 SHA852068 SQW852068 TAS852068 TKO852068 TUK852068 UEG852068 UOC852068 UXY852068 VHU852068 VRQ852068 WBM852068 WLI852068 WVE852068 F917604 IS917604 SO917604 ACK917604 AMG917604 AWC917604 BFY917604 BPU917604 BZQ917604 CJM917604 CTI917604 DDE917604 DNA917604 DWW917604 EGS917604 EQO917604 FAK917604 FKG917604 FUC917604 GDY917604 GNU917604 GXQ917604 HHM917604 HRI917604 IBE917604 ILA917604 IUW917604 JES917604 JOO917604 JYK917604 KIG917604 KSC917604 LBY917604 LLU917604 LVQ917604 MFM917604 MPI917604 MZE917604 NJA917604 NSW917604 OCS917604 OMO917604 OWK917604 PGG917604 PQC917604 PZY917604 QJU917604 QTQ917604 RDM917604 RNI917604 RXE917604 SHA917604 SQW917604 TAS917604 TKO917604 TUK917604 UEG917604 UOC917604 UXY917604 VHU917604 VRQ917604 WBM917604 WLI917604 WVE917604 F983140 IS983140 SO983140 ACK983140 AMG983140 AWC983140 BFY983140 BPU983140 BZQ983140 CJM983140 CTI983140 DDE983140 DNA983140 DWW983140 EGS983140 EQO983140 FAK983140 FKG983140 FUC983140 GDY983140 GNU983140 GXQ983140 HHM983140 HRI983140 IBE983140 ILA983140 IUW983140 JES983140 JOO983140 JYK983140 KIG983140 KSC983140 LBY983140 LLU983140 LVQ983140 MFM983140 MPI983140 MZE983140 NJA983140 NSW983140 OCS983140 OMO983140 OWK983140 PGG983140 PQC983140 PZY983140 QJU983140 QTQ983140 RDM983140 RNI983140 RXE983140 SHA983140 SQW983140 TAS983140 TKO983140 TUK983140 UEG983140 UOC983140 UXY983140 VHU983140 VRQ983140 WBM983140 WLI983140 WVE983140 F101 IS101 SO101 ACK101 AMG101 AWC101 BFY101 BPU101 BZQ101 CJM101 CTI101 DDE101 DNA101 DWW101 EGS101 EQO101 FAK101 FKG101 FUC101 GDY101 GNU101 GXQ101 HHM101 HRI101 IBE101 ILA101 IUW101 JES101 JOO101 JYK101 KIG101 KSC101 LBY101 LLU101 LVQ101 MFM101 MPI101 MZE101 NJA101 NSW101 OCS101 OMO101 OWK101 PGG101 PQC101 PZY101 QJU101 QTQ101 RDM101 RNI101 RXE101 SHA101 SQW101 TAS101 TKO101 TUK101 UEG101 UOC101 UXY101 VHU101 VRQ101 WBM101 WLI101 WVE101 F65640 IS65640 SO65640 ACK65640 AMG65640 AWC65640 BFY65640 BPU65640 BZQ65640 CJM65640 CTI65640 DDE65640 DNA65640 DWW65640 EGS65640 EQO65640 FAK65640 FKG65640 FUC65640 GDY65640 GNU65640 GXQ65640 HHM65640 HRI65640 IBE65640 ILA65640 IUW65640 JES65640 JOO65640 JYK65640 KIG65640 KSC65640 LBY65640 LLU65640 LVQ65640 MFM65640 MPI65640 MZE65640 NJA65640 NSW65640 OCS65640 OMO65640 OWK65640 PGG65640 PQC65640 PZY65640 QJU65640 QTQ65640 RDM65640 RNI65640 RXE65640 SHA65640 SQW65640 TAS65640 TKO65640 TUK65640 UEG65640 UOC65640 UXY65640 VHU65640 VRQ65640 WBM65640 WLI65640 WVE65640 F131176 IS131176 SO131176 ACK131176 AMG131176 AWC131176 BFY131176 BPU131176 BZQ131176 CJM131176 CTI131176 DDE131176 DNA131176 DWW131176 EGS131176 EQO131176 FAK131176 FKG131176 FUC131176 GDY131176 GNU131176 GXQ131176 HHM131176 HRI131176 IBE131176 ILA131176 IUW131176 JES131176 JOO131176 JYK131176 KIG131176 KSC131176 LBY131176 LLU131176 LVQ131176 MFM131176 MPI131176 MZE131176 NJA131176 NSW131176 OCS131176 OMO131176 OWK131176 PGG131176 PQC131176 PZY131176 QJU131176 QTQ131176 RDM131176 RNI131176 RXE131176 SHA131176 SQW131176 TAS131176 TKO131176 TUK131176 UEG131176 UOC131176 UXY131176 VHU131176 VRQ131176 WBM131176 WLI131176 WVE131176 F196712 IS196712 SO196712 ACK196712 AMG196712 AWC196712 BFY196712 BPU196712 BZQ196712 CJM196712 CTI196712 DDE196712 DNA196712 DWW196712 EGS196712 EQO196712 FAK196712 FKG196712 FUC196712 GDY196712 GNU196712 GXQ196712 HHM196712 HRI196712 IBE196712 ILA196712 IUW196712 JES196712 JOO196712 JYK196712 KIG196712 KSC196712 LBY196712 LLU196712 LVQ196712 MFM196712 MPI196712 MZE196712 NJA196712 NSW196712 OCS196712 OMO196712 OWK196712 PGG196712 PQC196712 PZY196712 QJU196712 QTQ196712 RDM196712 RNI196712 RXE196712 SHA196712 SQW196712 TAS196712 TKO196712 TUK196712 UEG196712 UOC196712 UXY196712 VHU196712 VRQ196712 WBM196712 WLI196712 WVE196712 F262248 IS262248 SO262248 ACK262248 AMG262248 AWC262248 BFY262248 BPU262248 BZQ262248 CJM262248 CTI262248 DDE262248 DNA262248 DWW262248 EGS262248 EQO262248 FAK262248 FKG262248 FUC262248 GDY262248 GNU262248 GXQ262248 HHM262248 HRI262248 IBE262248 ILA262248 IUW262248 JES262248 JOO262248 JYK262248 KIG262248 KSC262248 LBY262248 LLU262248 LVQ262248 MFM262248 MPI262248 MZE262248 NJA262248 NSW262248 OCS262248 OMO262248 OWK262248 PGG262248 PQC262248 PZY262248 QJU262248 QTQ262248 RDM262248 RNI262248 RXE262248 SHA262248 SQW262248 TAS262248 TKO262248 TUK262248 UEG262248 UOC262248 UXY262248 VHU262248 VRQ262248 WBM262248 WLI262248 WVE262248 F327784 IS327784 SO327784 ACK327784 AMG327784 AWC327784 BFY327784 BPU327784 BZQ327784 CJM327784 CTI327784 DDE327784 DNA327784 DWW327784 EGS327784 EQO327784 FAK327784 FKG327784 FUC327784 GDY327784 GNU327784 GXQ327784 HHM327784 HRI327784 IBE327784 ILA327784 IUW327784 JES327784 JOO327784 JYK327784 KIG327784 KSC327784 LBY327784 LLU327784 LVQ327784 MFM327784 MPI327784 MZE327784 NJA327784 NSW327784 OCS327784 OMO327784 OWK327784 PGG327784 PQC327784 PZY327784 QJU327784 QTQ327784 RDM327784 RNI327784 RXE327784 SHA327784 SQW327784 TAS327784 TKO327784 TUK327784 UEG327784 UOC327784 UXY327784 VHU327784 VRQ327784 WBM327784 WLI327784 WVE327784 F393320 IS393320 SO393320 ACK393320 AMG393320 AWC393320 BFY393320 BPU393320 BZQ393320 CJM393320 CTI393320 DDE393320 DNA393320 DWW393320 EGS393320 EQO393320 FAK393320 FKG393320 FUC393320 GDY393320 GNU393320 GXQ393320 HHM393320 HRI393320 IBE393320 ILA393320 IUW393320 JES393320 JOO393320 JYK393320 KIG393320 KSC393320 LBY393320 LLU393320 LVQ393320 MFM393320 MPI393320 MZE393320 NJA393320 NSW393320 OCS393320 OMO393320 OWK393320 PGG393320 PQC393320 PZY393320 QJU393320 QTQ393320 RDM393320 RNI393320 RXE393320 SHA393320 SQW393320 TAS393320 TKO393320 TUK393320 UEG393320 UOC393320 UXY393320 VHU393320 VRQ393320 WBM393320 WLI393320 WVE393320 F458856 IS458856 SO458856 ACK458856 AMG458856 AWC458856 BFY458856 BPU458856 BZQ458856 CJM458856 CTI458856 DDE458856 DNA458856 DWW458856 EGS458856 EQO458856 FAK458856 FKG458856 FUC458856 GDY458856 GNU458856 GXQ458856 HHM458856 HRI458856 IBE458856 ILA458856 IUW458856 JES458856 JOO458856 JYK458856 KIG458856 KSC458856 LBY458856 LLU458856 LVQ458856 MFM458856 MPI458856 MZE458856 NJA458856 NSW458856 OCS458856 OMO458856 OWK458856 PGG458856 PQC458856 PZY458856 QJU458856 QTQ458856 RDM458856 RNI458856 RXE458856 SHA458856 SQW458856 TAS458856 TKO458856 TUK458856 UEG458856 UOC458856 UXY458856 VHU458856 VRQ458856 WBM458856 WLI458856 WVE458856 F524392 IS524392 SO524392 ACK524392 AMG524392 AWC524392 BFY524392 BPU524392 BZQ524392 CJM524392 CTI524392 DDE524392 DNA524392 DWW524392 EGS524392 EQO524392 FAK524392 FKG524392 FUC524392 GDY524392 GNU524392 GXQ524392 HHM524392 HRI524392 IBE524392 ILA524392 IUW524392 JES524392 JOO524392 JYK524392 KIG524392 KSC524392 LBY524392 LLU524392 LVQ524392 MFM524392 MPI524392 MZE524392 NJA524392 NSW524392 OCS524392 OMO524392 OWK524392 PGG524392 PQC524392 PZY524392 QJU524392 QTQ524392 RDM524392 RNI524392 RXE524392 SHA524392 SQW524392 TAS524392 TKO524392 TUK524392 UEG524392 UOC524392 UXY524392 VHU524392 VRQ524392 WBM524392 WLI524392 WVE524392 F589928 IS589928 SO589928 ACK589928 AMG589928 AWC589928 BFY589928 BPU589928 BZQ589928 CJM589928 CTI589928 DDE589928 DNA589928 DWW589928 EGS589928 EQO589928 FAK589928 FKG589928 FUC589928 GDY589928 GNU589928 GXQ589928 HHM589928 HRI589928 IBE589928 ILA589928 IUW589928 JES589928 JOO589928 JYK589928 KIG589928 KSC589928 LBY589928 LLU589928 LVQ589928 MFM589928 MPI589928 MZE589928 NJA589928 NSW589928 OCS589928 OMO589928 OWK589928 PGG589928 PQC589928 PZY589928 QJU589928 QTQ589928 RDM589928 RNI589928 RXE589928 SHA589928 SQW589928 TAS589928 TKO589928 TUK589928 UEG589928 UOC589928 UXY589928 VHU589928 VRQ589928 WBM589928 WLI589928 WVE589928 F655464 IS655464 SO655464 ACK655464 AMG655464 AWC655464 BFY655464 BPU655464 BZQ655464 CJM655464 CTI655464 DDE655464 DNA655464 DWW655464 EGS655464 EQO655464 FAK655464 FKG655464 FUC655464 GDY655464 GNU655464 GXQ655464 HHM655464 HRI655464 IBE655464 ILA655464 IUW655464 JES655464 JOO655464 JYK655464 KIG655464 KSC655464 LBY655464 LLU655464 LVQ655464 MFM655464 MPI655464 MZE655464 NJA655464 NSW655464 OCS655464 OMO655464 OWK655464 PGG655464 PQC655464 PZY655464 QJU655464 QTQ655464 RDM655464 RNI655464 RXE655464 SHA655464 SQW655464 TAS655464 TKO655464 TUK655464 UEG655464 UOC655464 UXY655464 VHU655464 VRQ655464 WBM655464 WLI655464 WVE655464 F721000 IS721000 SO721000 ACK721000 AMG721000 AWC721000 BFY721000 BPU721000 BZQ721000 CJM721000 CTI721000 DDE721000 DNA721000 DWW721000 EGS721000 EQO721000 FAK721000 FKG721000 FUC721000 GDY721000 GNU721000 GXQ721000 HHM721000 HRI721000 IBE721000 ILA721000 IUW721000 JES721000 JOO721000 JYK721000 KIG721000 KSC721000 LBY721000 LLU721000 LVQ721000 MFM721000 MPI721000 MZE721000 NJA721000 NSW721000 OCS721000 OMO721000 OWK721000 PGG721000 PQC721000 PZY721000 QJU721000 QTQ721000 RDM721000 RNI721000 RXE721000 SHA721000 SQW721000 TAS721000 TKO721000 TUK721000 UEG721000 UOC721000 UXY721000 VHU721000 VRQ721000 WBM721000 WLI721000 WVE721000 F786536 IS786536 SO786536 ACK786536 AMG786536 AWC786536 BFY786536 BPU786536 BZQ786536 CJM786536 CTI786536 DDE786536 DNA786536 DWW786536 EGS786536 EQO786536 FAK786536 FKG786536 FUC786536 GDY786536 GNU786536 GXQ786536 HHM786536 HRI786536 IBE786536 ILA786536 IUW786536 JES786536 JOO786536 JYK786536 KIG786536 KSC786536 LBY786536 LLU786536 LVQ786536 MFM786536 MPI786536 MZE786536 NJA786536 NSW786536 OCS786536 OMO786536 OWK786536 PGG786536 PQC786536 PZY786536 QJU786536 QTQ786536 RDM786536 RNI786536 RXE786536 SHA786536 SQW786536 TAS786536 TKO786536 TUK786536 UEG786536 UOC786536 UXY786536 VHU786536 VRQ786536 WBM786536 WLI786536 WVE786536 F852072 IS852072 SO852072 ACK852072 AMG852072 AWC852072 BFY852072 BPU852072 BZQ852072 CJM852072 CTI852072 DDE852072 DNA852072 DWW852072 EGS852072 EQO852072 FAK852072 FKG852072 FUC852072 GDY852072 GNU852072 GXQ852072 HHM852072 HRI852072 IBE852072 ILA852072 IUW852072 JES852072 JOO852072 JYK852072 KIG852072 KSC852072 LBY852072 LLU852072 LVQ852072 MFM852072 MPI852072 MZE852072 NJA852072 NSW852072 OCS852072 OMO852072 OWK852072 PGG852072 PQC852072 PZY852072 QJU852072 QTQ852072 RDM852072 RNI852072 RXE852072 SHA852072 SQW852072 TAS852072 TKO852072 TUK852072 UEG852072 UOC852072 UXY852072 VHU852072 VRQ852072 WBM852072 WLI852072 WVE852072 F917608 IS917608 SO917608 ACK917608 AMG917608 AWC917608 BFY917608 BPU917608 BZQ917608 CJM917608 CTI917608 DDE917608 DNA917608 DWW917608 EGS917608 EQO917608 FAK917608 FKG917608 FUC917608 GDY917608 GNU917608 GXQ917608 HHM917608 HRI917608 IBE917608 ILA917608 IUW917608 JES917608 JOO917608 JYK917608 KIG917608 KSC917608 LBY917608 LLU917608 LVQ917608 MFM917608 MPI917608 MZE917608 NJA917608 NSW917608 OCS917608 OMO917608 OWK917608 PGG917608 PQC917608 PZY917608 QJU917608 QTQ917608 RDM917608 RNI917608 RXE917608 SHA917608 SQW917608 TAS917608 TKO917608 TUK917608 UEG917608 UOC917608 UXY917608 VHU917608 VRQ917608 WBM917608 WLI917608 WVE917608 F983144 IS983144 SO983144 ACK983144 AMG983144 AWC983144 BFY983144 BPU983144 BZQ983144 CJM983144 CTI983144 DDE983144 DNA983144 DWW983144 EGS983144 EQO983144 FAK983144 FKG983144 FUC983144 GDY983144 GNU983144 GXQ983144 HHM983144 HRI983144 IBE983144 ILA983144 IUW983144 JES983144 JOO983144 JYK983144 KIG983144 KSC983144 LBY983144 LLU983144 LVQ983144 MFM983144 MPI983144 MZE983144 NJA983144 NSW983144 OCS983144 OMO983144 OWK983144 PGG983144 PQC983144 PZY983144 QJU983144 QTQ983144 RDM983144 RNI983144 RXE983144 SHA983144 SQW983144 TAS983144 TKO983144 TUK983144 UEG983144 UOC983144 UXY983144 VHU983144 VRQ983144 WBM983144 WLI983144 WVE983144 F23 IS23 SO23 ACK23 AMG23 AWC23 BFY23 BPU23 BZQ23 CJM23 CTI23 DDE23 DNA23 DWW23 EGS23 EQO23 FAK23 FKG23 FUC23 GDY23 GNU23 GXQ23 HHM23 HRI23 IBE23 ILA23 IUW23 JES23 JOO23 JYK23 KIG23 KSC23 LBY23 LLU23 LVQ23 MFM23 MPI23 MZE23 NJA23 NSW23 OCS23 OMO23 OWK23 PGG23 PQC23 PZY23 QJU23 QTQ23 RDM23 RNI23 RXE23 SHA23 SQW23 TAS23 TKO23 TUK23 UEG23 UOC23 UXY23 VHU23 VRQ23 WBM23 WLI23 WVE23 F65568 IS65568 SO65568 ACK65568 AMG65568 AWC65568 BFY65568 BPU65568 BZQ65568 CJM65568 CTI65568 DDE65568 DNA65568 DWW65568 EGS65568 EQO65568 FAK65568 FKG65568 FUC65568 GDY65568 GNU65568 GXQ65568 HHM65568 HRI65568 IBE65568 ILA65568 IUW65568 JES65568 JOO65568 JYK65568 KIG65568 KSC65568 LBY65568 LLU65568 LVQ65568 MFM65568 MPI65568 MZE65568 NJA65568 NSW65568 OCS65568 OMO65568 OWK65568 PGG65568 PQC65568 PZY65568 QJU65568 QTQ65568 RDM65568 RNI65568 RXE65568 SHA65568 SQW65568 TAS65568 TKO65568 TUK65568 UEG65568 UOC65568 UXY65568 VHU65568 VRQ65568 WBM65568 WLI65568 WVE65568 F131104 IS131104 SO131104 ACK131104 AMG131104 AWC131104 BFY131104 BPU131104 BZQ131104 CJM131104 CTI131104 DDE131104 DNA131104 DWW131104 EGS131104 EQO131104 FAK131104 FKG131104 FUC131104 GDY131104 GNU131104 GXQ131104 HHM131104 HRI131104 IBE131104 ILA131104 IUW131104 JES131104 JOO131104 JYK131104 KIG131104 KSC131104 LBY131104 LLU131104 LVQ131104 MFM131104 MPI131104 MZE131104 NJA131104 NSW131104 OCS131104 OMO131104 OWK131104 PGG131104 PQC131104 PZY131104 QJU131104 QTQ131104 RDM131104 RNI131104 RXE131104 SHA131104 SQW131104 TAS131104 TKO131104 TUK131104 UEG131104 UOC131104 UXY131104 VHU131104 VRQ131104 WBM131104 WLI131104 WVE131104 F196640 IS196640 SO196640 ACK196640 AMG196640 AWC196640 BFY196640 BPU196640 BZQ196640 CJM196640 CTI196640 DDE196640 DNA196640 DWW196640 EGS196640 EQO196640 FAK196640 FKG196640 FUC196640 GDY196640 GNU196640 GXQ196640 HHM196640 HRI196640 IBE196640 ILA196640 IUW196640 JES196640 JOO196640 JYK196640 KIG196640 KSC196640 LBY196640 LLU196640 LVQ196640 MFM196640 MPI196640 MZE196640 NJA196640 NSW196640 OCS196640 OMO196640 OWK196640 PGG196640 PQC196640 PZY196640 QJU196640 QTQ196640 RDM196640 RNI196640 RXE196640 SHA196640 SQW196640 TAS196640 TKO196640 TUK196640 UEG196640 UOC196640 UXY196640 VHU196640 VRQ196640 WBM196640 WLI196640 WVE196640 F262176 IS262176 SO262176 ACK262176 AMG262176 AWC262176 BFY262176 BPU262176 BZQ262176 CJM262176 CTI262176 DDE262176 DNA262176 DWW262176 EGS262176 EQO262176 FAK262176 FKG262176 FUC262176 GDY262176 GNU262176 GXQ262176 HHM262176 HRI262176 IBE262176 ILA262176 IUW262176 JES262176 JOO262176 JYK262176 KIG262176 KSC262176 LBY262176 LLU262176 LVQ262176 MFM262176 MPI262176 MZE262176 NJA262176 NSW262176 OCS262176 OMO262176 OWK262176 PGG262176 PQC262176 PZY262176 QJU262176 QTQ262176 RDM262176 RNI262176 RXE262176 SHA262176 SQW262176 TAS262176 TKO262176 TUK262176 UEG262176 UOC262176 UXY262176 VHU262176 VRQ262176 WBM262176 WLI262176 WVE262176 F327712 IS327712 SO327712 ACK327712 AMG327712 AWC327712 BFY327712 BPU327712 BZQ327712 CJM327712 CTI327712 DDE327712 DNA327712 DWW327712 EGS327712 EQO327712 FAK327712 FKG327712 FUC327712 GDY327712 GNU327712 GXQ327712 HHM327712 HRI327712 IBE327712 ILA327712 IUW327712 JES327712 JOO327712 JYK327712 KIG327712 KSC327712 LBY327712 LLU327712 LVQ327712 MFM327712 MPI327712 MZE327712 NJA327712 NSW327712 OCS327712 OMO327712 OWK327712 PGG327712 PQC327712 PZY327712 QJU327712 QTQ327712 RDM327712 RNI327712 RXE327712 SHA327712 SQW327712 TAS327712 TKO327712 TUK327712 UEG327712 UOC327712 UXY327712 VHU327712 VRQ327712 WBM327712 WLI327712 WVE327712 F393248 IS393248 SO393248 ACK393248 AMG393248 AWC393248 BFY393248 BPU393248 BZQ393248 CJM393248 CTI393248 DDE393248 DNA393248 DWW393248 EGS393248 EQO393248 FAK393248 FKG393248 FUC393248 GDY393248 GNU393248 GXQ393248 HHM393248 HRI393248 IBE393248 ILA393248 IUW393248 JES393248 JOO393248 JYK393248 KIG393248 KSC393248 LBY393248 LLU393248 LVQ393248 MFM393248 MPI393248 MZE393248 NJA393248 NSW393248 OCS393248 OMO393248 OWK393248 PGG393248 PQC393248 PZY393248 QJU393248 QTQ393248 RDM393248 RNI393248 RXE393248 SHA393248 SQW393248 TAS393248 TKO393248 TUK393248 UEG393248 UOC393248 UXY393248 VHU393248 VRQ393248 WBM393248 WLI393248 WVE393248 F458784 IS458784 SO458784 ACK458784 AMG458784 AWC458784 BFY458784 BPU458784 BZQ458784 CJM458784 CTI458784 DDE458784 DNA458784 DWW458784 EGS458784 EQO458784 FAK458784 FKG458784 FUC458784 GDY458784 GNU458784 GXQ458784 HHM458784 HRI458784 IBE458784 ILA458784 IUW458784 JES458784 JOO458784 JYK458784 KIG458784 KSC458784 LBY458784 LLU458784 LVQ458784 MFM458784 MPI458784 MZE458784 NJA458784 NSW458784 OCS458784 OMO458784 OWK458784 PGG458784 PQC458784 PZY458784 QJU458784 QTQ458784 RDM458784 RNI458784 RXE458784 SHA458784 SQW458784 TAS458784 TKO458784 TUK458784 UEG458784 UOC458784 UXY458784 VHU458784 VRQ458784 WBM458784 WLI458784 WVE458784 F524320 IS524320 SO524320 ACK524320 AMG524320 AWC524320 BFY524320 BPU524320 BZQ524320 CJM524320 CTI524320 DDE524320 DNA524320 DWW524320 EGS524320 EQO524320 FAK524320 FKG524320 FUC524320 GDY524320 GNU524320 GXQ524320 HHM524320 HRI524320 IBE524320 ILA524320 IUW524320 JES524320 JOO524320 JYK524320 KIG524320 KSC524320 LBY524320 LLU524320 LVQ524320 MFM524320 MPI524320 MZE524320 NJA524320 NSW524320 OCS524320 OMO524320 OWK524320 PGG524320 PQC524320 PZY524320 QJU524320 QTQ524320 RDM524320 RNI524320 RXE524320 SHA524320 SQW524320 TAS524320 TKO524320 TUK524320 UEG524320 UOC524320 UXY524320 VHU524320 VRQ524320 WBM524320 WLI524320 WVE524320 F589856 IS589856 SO589856 ACK589856 AMG589856 AWC589856 BFY589856 BPU589856 BZQ589856 CJM589856 CTI589856 DDE589856 DNA589856 DWW589856 EGS589856 EQO589856 FAK589856 FKG589856 FUC589856 GDY589856 GNU589856 GXQ589856 HHM589856 HRI589856 IBE589856 ILA589856 IUW589856 JES589856 JOO589856 JYK589856 KIG589856 KSC589856 LBY589856 LLU589856 LVQ589856 MFM589856 MPI589856 MZE589856 NJA589856 NSW589856 OCS589856 OMO589856 OWK589856 PGG589856 PQC589856 PZY589856 QJU589856 QTQ589856 RDM589856 RNI589856 RXE589856 SHA589856 SQW589856 TAS589856 TKO589856 TUK589856 UEG589856 UOC589856 UXY589856 VHU589856 VRQ589856 WBM589856 WLI589856 WVE589856 F655392 IS655392 SO655392 ACK655392 AMG655392 AWC655392 BFY655392 BPU655392 BZQ655392 CJM655392 CTI655392 DDE655392 DNA655392 DWW655392 EGS655392 EQO655392 FAK655392 FKG655392 FUC655392 GDY655392 GNU655392 GXQ655392 HHM655392 HRI655392 IBE655392 ILA655392 IUW655392 JES655392 JOO655392 JYK655392 KIG655392 KSC655392 LBY655392 LLU655392 LVQ655392 MFM655392 MPI655392 MZE655392 NJA655392 NSW655392 OCS655392 OMO655392 OWK655392 PGG655392 PQC655392 PZY655392 QJU655392 QTQ655392 RDM655392 RNI655392 RXE655392 SHA655392 SQW655392 TAS655392 TKO655392 TUK655392 UEG655392 UOC655392 UXY655392 VHU655392 VRQ655392 WBM655392 WLI655392 WVE655392 F720928 IS720928 SO720928 ACK720928 AMG720928 AWC720928 BFY720928 BPU720928 BZQ720928 CJM720928 CTI720928 DDE720928 DNA720928 DWW720928 EGS720928 EQO720928 FAK720928 FKG720928 FUC720928 GDY720928 GNU720928 GXQ720928 HHM720928 HRI720928 IBE720928 ILA720928 IUW720928 JES720928 JOO720928 JYK720928 KIG720928 KSC720928 LBY720928 LLU720928 LVQ720928 MFM720928 MPI720928 MZE720928 NJA720928 NSW720928 OCS720928 OMO720928 OWK720928 PGG720928 PQC720928 PZY720928 QJU720928 QTQ720928 RDM720928 RNI720928 RXE720928 SHA720928 SQW720928 TAS720928 TKO720928 TUK720928 UEG720928 UOC720928 UXY720928 VHU720928 VRQ720928 WBM720928 WLI720928 WVE720928 F786464 IS786464 SO786464 ACK786464 AMG786464 AWC786464 BFY786464 BPU786464 BZQ786464 CJM786464 CTI786464 DDE786464 DNA786464 DWW786464 EGS786464 EQO786464 FAK786464 FKG786464 FUC786464 GDY786464 GNU786464 GXQ786464 HHM786464 HRI786464 IBE786464 ILA786464 IUW786464 JES786464 JOO786464 JYK786464 KIG786464 KSC786464 LBY786464 LLU786464 LVQ786464 MFM786464 MPI786464 MZE786464 NJA786464 NSW786464 OCS786464 OMO786464 OWK786464 PGG786464 PQC786464 PZY786464 QJU786464 QTQ786464 RDM786464 RNI786464 RXE786464 SHA786464 SQW786464 TAS786464 TKO786464 TUK786464 UEG786464 UOC786464 UXY786464 VHU786464 VRQ786464 WBM786464 WLI786464 WVE786464 F852000 IS852000 SO852000 ACK852000 AMG852000 AWC852000 BFY852000 BPU852000 BZQ852000 CJM852000 CTI852000 DDE852000 DNA852000 DWW852000 EGS852000 EQO852000 FAK852000 FKG852000 FUC852000 GDY852000 GNU852000 GXQ852000 HHM852000 HRI852000 IBE852000 ILA852000 IUW852000 JES852000 JOO852000 JYK852000 KIG852000 KSC852000 LBY852000 LLU852000 LVQ852000 MFM852000 MPI852000 MZE852000 NJA852000 NSW852000 OCS852000 OMO852000 OWK852000 PGG852000 PQC852000 PZY852000 QJU852000 QTQ852000 RDM852000 RNI852000 RXE852000 SHA852000 SQW852000 TAS852000 TKO852000 TUK852000 UEG852000 UOC852000 UXY852000 VHU852000 VRQ852000 WBM852000 WLI852000 WVE852000 F917536 IS917536 SO917536 ACK917536 AMG917536 AWC917536 BFY917536 BPU917536 BZQ917536 CJM917536 CTI917536 DDE917536 DNA917536 DWW917536 EGS917536 EQO917536 FAK917536 FKG917536 FUC917536 GDY917536 GNU917536 GXQ917536 HHM917536 HRI917536 IBE917536 ILA917536 IUW917536 JES917536 JOO917536 JYK917536 KIG917536 KSC917536 LBY917536 LLU917536 LVQ917536 MFM917536 MPI917536 MZE917536 NJA917536 NSW917536 OCS917536 OMO917536 OWK917536 PGG917536 PQC917536 PZY917536 QJU917536 QTQ917536 RDM917536 RNI917536 RXE917536 SHA917536 SQW917536 TAS917536 TKO917536 TUK917536 UEG917536 UOC917536 UXY917536 VHU917536 VRQ917536 WBM917536 WLI917536 WVE917536 F983072 IS983072 SO983072 ACK983072 AMG983072 AWC983072 BFY983072 BPU983072 BZQ983072 CJM983072 CTI983072 DDE983072 DNA983072 DWW983072 EGS983072 EQO983072 FAK983072 FKG983072 FUC983072 GDY983072 GNU983072 GXQ983072 HHM983072 HRI983072 IBE983072 ILA983072 IUW983072 JES983072 JOO983072 JYK983072 KIG983072 KSC983072 LBY983072 LLU983072 LVQ983072 MFM983072 MPI983072 MZE983072 NJA983072 NSW983072 OCS983072 OMO983072 OWK983072 PGG983072 PQC983072 PZY983072 QJU983072 QTQ983072 RDM983072 RNI983072 RXE983072 SHA983072 SQW983072 TAS983072 TKO983072 TUK983072 UEG983072 UOC983072 UXY983072 VHU983072 VRQ983072 WBM983072 WLI983072 WVE983072 F103 IS103 SO103 ACK103 AMG103 AWC103 BFY103 BPU103 BZQ103 CJM103 CTI103 DDE103 DNA103 DWW103 EGS103 EQO103 FAK103 FKG103 FUC103 GDY103 GNU103 GXQ103 HHM103 HRI103 IBE103 ILA103 IUW103 JES103 JOO103 JYK103 KIG103 KSC103 LBY103 LLU103 LVQ103 MFM103 MPI103 MZE103 NJA103 NSW103 OCS103 OMO103 OWK103 PGG103 PQC103 PZY103 QJU103 QTQ103 RDM103 RNI103 RXE103 SHA103 SQW103 TAS103 TKO103 TUK103 UEG103 UOC103 UXY103 VHU103 VRQ103 WBM103 WLI103 WVE103 F65642 IS65642 SO65642 ACK65642 AMG65642 AWC65642 BFY65642 BPU65642 BZQ65642 CJM65642 CTI65642 DDE65642 DNA65642 DWW65642 EGS65642 EQO65642 FAK65642 FKG65642 FUC65642 GDY65642 GNU65642 GXQ65642 HHM65642 HRI65642 IBE65642 ILA65642 IUW65642 JES65642 JOO65642 JYK65642 KIG65642 KSC65642 LBY65642 LLU65642 LVQ65642 MFM65642 MPI65642 MZE65642 NJA65642 NSW65642 OCS65642 OMO65642 OWK65642 PGG65642 PQC65642 PZY65642 QJU65642 QTQ65642 RDM65642 RNI65642 RXE65642 SHA65642 SQW65642 TAS65642 TKO65642 TUK65642 UEG65642 UOC65642 UXY65642 VHU65642 VRQ65642 WBM65642 WLI65642 WVE65642 F131178 IS131178 SO131178 ACK131178 AMG131178 AWC131178 BFY131178 BPU131178 BZQ131178 CJM131178 CTI131178 DDE131178 DNA131178 DWW131178 EGS131178 EQO131178 FAK131178 FKG131178 FUC131178 GDY131178 GNU131178 GXQ131178 HHM131178 HRI131178 IBE131178 ILA131178 IUW131178 JES131178 JOO131178 JYK131178 KIG131178 KSC131178 LBY131178 LLU131178 LVQ131178 MFM131178 MPI131178 MZE131178 NJA131178 NSW131178 OCS131178 OMO131178 OWK131178 PGG131178 PQC131178 PZY131178 QJU131178 QTQ131178 RDM131178 RNI131178 RXE131178 SHA131178 SQW131178 TAS131178 TKO131178 TUK131178 UEG131178 UOC131178 UXY131178 VHU131178 VRQ131178 WBM131178 WLI131178 WVE131178 F196714 IS196714 SO196714 ACK196714 AMG196714 AWC196714 BFY196714 BPU196714 BZQ196714 CJM196714 CTI196714 DDE196714 DNA196714 DWW196714 EGS196714 EQO196714 FAK196714 FKG196714 FUC196714 GDY196714 GNU196714 GXQ196714 HHM196714 HRI196714 IBE196714 ILA196714 IUW196714 JES196714 JOO196714 JYK196714 KIG196714 KSC196714 LBY196714 LLU196714 LVQ196714 MFM196714 MPI196714 MZE196714 NJA196714 NSW196714 OCS196714 OMO196714 OWK196714 PGG196714 PQC196714 PZY196714 QJU196714 QTQ196714 RDM196714 RNI196714 RXE196714 SHA196714 SQW196714 TAS196714 TKO196714 TUK196714 UEG196714 UOC196714 UXY196714 VHU196714 VRQ196714 WBM196714 WLI196714 WVE196714 F262250 IS262250 SO262250 ACK262250 AMG262250 AWC262250 BFY262250 BPU262250 BZQ262250 CJM262250 CTI262250 DDE262250 DNA262250 DWW262250 EGS262250 EQO262250 FAK262250 FKG262250 FUC262250 GDY262250 GNU262250 GXQ262250 HHM262250 HRI262250 IBE262250 ILA262250 IUW262250 JES262250 JOO262250 JYK262250 KIG262250 KSC262250 LBY262250 LLU262250 LVQ262250 MFM262250 MPI262250 MZE262250 NJA262250 NSW262250 OCS262250 OMO262250 OWK262250 PGG262250 PQC262250 PZY262250 QJU262250 QTQ262250 RDM262250 RNI262250 RXE262250 SHA262250 SQW262250 TAS262250 TKO262250 TUK262250 UEG262250 UOC262250 UXY262250 VHU262250 VRQ262250 WBM262250 WLI262250 WVE262250 F327786 IS327786 SO327786 ACK327786 AMG327786 AWC327786 BFY327786 BPU327786 BZQ327786 CJM327786 CTI327786 DDE327786 DNA327786 DWW327786 EGS327786 EQO327786 FAK327786 FKG327786 FUC327786 GDY327786 GNU327786 GXQ327786 HHM327786 HRI327786 IBE327786 ILA327786 IUW327786 JES327786 JOO327786 JYK327786 KIG327786 KSC327786 LBY327786 LLU327786 LVQ327786 MFM327786 MPI327786 MZE327786 NJA327786 NSW327786 OCS327786 OMO327786 OWK327786 PGG327786 PQC327786 PZY327786 QJU327786 QTQ327786 RDM327786 RNI327786 RXE327786 SHA327786 SQW327786 TAS327786 TKO327786 TUK327786 UEG327786 UOC327786 UXY327786 VHU327786 VRQ327786 WBM327786 WLI327786 WVE327786 F393322 IS393322 SO393322 ACK393322 AMG393322 AWC393322 BFY393322 BPU393322 BZQ393322 CJM393322 CTI393322 DDE393322 DNA393322 DWW393322 EGS393322 EQO393322 FAK393322 FKG393322 FUC393322 GDY393322 GNU393322 GXQ393322 HHM393322 HRI393322 IBE393322 ILA393322 IUW393322 JES393322 JOO393322 JYK393322 KIG393322 KSC393322 LBY393322 LLU393322 LVQ393322 MFM393322 MPI393322 MZE393322 NJA393322 NSW393322 OCS393322 OMO393322 OWK393322 PGG393322 PQC393322 PZY393322 QJU393322 QTQ393322 RDM393322 RNI393322 RXE393322 SHA393322 SQW393322 TAS393322 TKO393322 TUK393322 UEG393322 UOC393322 UXY393322 VHU393322 VRQ393322 WBM393322 WLI393322 WVE393322 F458858 IS458858 SO458858 ACK458858 AMG458858 AWC458858 BFY458858 BPU458858 BZQ458858 CJM458858 CTI458858 DDE458858 DNA458858 DWW458858 EGS458858 EQO458858 FAK458858 FKG458858 FUC458858 GDY458858 GNU458858 GXQ458858 HHM458858 HRI458858 IBE458858 ILA458858 IUW458858 JES458858 JOO458858 JYK458858 KIG458858 KSC458858 LBY458858 LLU458858 LVQ458858 MFM458858 MPI458858 MZE458858 NJA458858 NSW458858 OCS458858 OMO458858 OWK458858 PGG458858 PQC458858 PZY458858 QJU458858 QTQ458858 RDM458858 RNI458858 RXE458858 SHA458858 SQW458858 TAS458858 TKO458858 TUK458858 UEG458858 UOC458858 UXY458858 VHU458858 VRQ458858 WBM458858 WLI458858 WVE458858 F524394 IS524394 SO524394 ACK524394 AMG524394 AWC524394 BFY524394 BPU524394 BZQ524394 CJM524394 CTI524394 DDE524394 DNA524394 DWW524394 EGS524394 EQO524394 FAK524394 FKG524394 FUC524394 GDY524394 GNU524394 GXQ524394 HHM524394 HRI524394 IBE524394 ILA524394 IUW524394 JES524394 JOO524394 JYK524394 KIG524394 KSC524394 LBY524394 LLU524394 LVQ524394 MFM524394 MPI524394 MZE524394 NJA524394 NSW524394 OCS524394 OMO524394 OWK524394 PGG524394 PQC524394 PZY524394 QJU524394 QTQ524394 RDM524394 RNI524394 RXE524394 SHA524394 SQW524394 TAS524394 TKO524394 TUK524394 UEG524394 UOC524394 UXY524394 VHU524394 VRQ524394 WBM524394 WLI524394 WVE524394 F589930 IS589930 SO589930 ACK589930 AMG589930 AWC589930 BFY589930 BPU589930 BZQ589930 CJM589930 CTI589930 DDE589930 DNA589930 DWW589930 EGS589930 EQO589930 FAK589930 FKG589930 FUC589930 GDY589930 GNU589930 GXQ589930 HHM589930 HRI589930 IBE589930 ILA589930 IUW589930 JES589930 JOO589930 JYK589930 KIG589930 KSC589930 LBY589930 LLU589930 LVQ589930 MFM589930 MPI589930 MZE589930 NJA589930 NSW589930 OCS589930 OMO589930 OWK589930 PGG589930 PQC589930 PZY589930 QJU589930 QTQ589930 RDM589930 RNI589930 RXE589930 SHA589930 SQW589930 TAS589930 TKO589930 TUK589930 UEG589930 UOC589930 UXY589930 VHU589930 VRQ589930 WBM589930 WLI589930 WVE589930 F655466 IS655466 SO655466 ACK655466 AMG655466 AWC655466 BFY655466 BPU655466 BZQ655466 CJM655466 CTI655466 DDE655466 DNA655466 DWW655466 EGS655466 EQO655466 FAK655466 FKG655466 FUC655466 GDY655466 GNU655466 GXQ655466 HHM655466 HRI655466 IBE655466 ILA655466 IUW655466 JES655466 JOO655466 JYK655466 KIG655466 KSC655466 LBY655466 LLU655466 LVQ655466 MFM655466 MPI655466 MZE655466 NJA655466 NSW655466 OCS655466 OMO655466 OWK655466 PGG655466 PQC655466 PZY655466 QJU655466 QTQ655466 RDM655466 RNI655466 RXE655466 SHA655466 SQW655466 TAS655466 TKO655466 TUK655466 UEG655466 UOC655466 UXY655466 VHU655466 VRQ655466 WBM655466 WLI655466 WVE655466 F721002 IS721002 SO721002 ACK721002 AMG721002 AWC721002 BFY721002 BPU721002 BZQ721002 CJM721002 CTI721002 DDE721002 DNA721002 DWW721002 EGS721002 EQO721002 FAK721002 FKG721002 FUC721002 GDY721002 GNU721002 GXQ721002 HHM721002 HRI721002 IBE721002 ILA721002 IUW721002 JES721002 JOO721002 JYK721002 KIG721002 KSC721002 LBY721002 LLU721002 LVQ721002 MFM721002 MPI721002 MZE721002 NJA721002 NSW721002 OCS721002 OMO721002 OWK721002 PGG721002 PQC721002 PZY721002 QJU721002 QTQ721002 RDM721002 RNI721002 RXE721002 SHA721002 SQW721002 TAS721002 TKO721002 TUK721002 UEG721002 UOC721002 UXY721002 VHU721002 VRQ721002 WBM721002 WLI721002 WVE721002 F786538 IS786538 SO786538 ACK786538 AMG786538 AWC786538 BFY786538 BPU786538 BZQ786538 CJM786538 CTI786538 DDE786538 DNA786538 DWW786538 EGS786538 EQO786538 FAK786538 FKG786538 FUC786538 GDY786538 GNU786538 GXQ786538 HHM786538 HRI786538 IBE786538 ILA786538 IUW786538 JES786538 JOO786538 JYK786538 KIG786538 KSC786538 LBY786538 LLU786538 LVQ786538 MFM786538 MPI786538 MZE786538 NJA786538 NSW786538 OCS786538 OMO786538 OWK786538 PGG786538 PQC786538 PZY786538 QJU786538 QTQ786538 RDM786538 RNI786538 RXE786538 SHA786538 SQW786538 TAS786538 TKO786538 TUK786538 UEG786538 UOC786538 UXY786538 VHU786538 VRQ786538 WBM786538 WLI786538 WVE786538 F852074 IS852074 SO852074 ACK852074 AMG852074 AWC852074 BFY852074 BPU852074 BZQ852074 CJM852074 CTI852074 DDE852074 DNA852074 DWW852074 EGS852074 EQO852074 FAK852074 FKG852074 FUC852074 GDY852074 GNU852074 GXQ852074 HHM852074 HRI852074 IBE852074 ILA852074 IUW852074 JES852074 JOO852074 JYK852074 KIG852074 KSC852074 LBY852074 LLU852074 LVQ852074 MFM852074 MPI852074 MZE852074 NJA852074 NSW852074 OCS852074 OMO852074 OWK852074 PGG852074 PQC852074 PZY852074 QJU852074 QTQ852074 RDM852074 RNI852074 RXE852074 SHA852074 SQW852074 TAS852074 TKO852074 TUK852074 UEG852074 UOC852074 UXY852074 VHU852074 VRQ852074 WBM852074 WLI852074 WVE852074 F917610 IS917610 SO917610 ACK917610 AMG917610 AWC917610 BFY917610 BPU917610 BZQ917610 CJM917610 CTI917610 DDE917610 DNA917610 DWW917610 EGS917610 EQO917610 FAK917610 FKG917610 FUC917610 GDY917610 GNU917610 GXQ917610 HHM917610 HRI917610 IBE917610 ILA917610 IUW917610 JES917610 JOO917610 JYK917610 KIG917610 KSC917610 LBY917610 LLU917610 LVQ917610 MFM917610 MPI917610 MZE917610 NJA917610 NSW917610 OCS917610 OMO917610 OWK917610 PGG917610 PQC917610 PZY917610 QJU917610 QTQ917610 RDM917610 RNI917610 RXE917610 SHA917610 SQW917610 TAS917610 TKO917610 TUK917610 UEG917610 UOC917610 UXY917610 VHU917610 VRQ917610 WBM917610 WLI917610 WVE917610 F983146 IS983146 SO983146 ACK983146 AMG983146 AWC983146 BFY983146 BPU983146 BZQ983146 CJM983146 CTI983146 DDE983146 DNA983146 DWW983146 EGS983146 EQO983146 FAK983146 FKG983146 FUC983146 GDY983146 GNU983146 GXQ983146 HHM983146 HRI983146 IBE983146 ILA983146 IUW983146 JES983146 JOO983146 JYK983146 KIG983146 KSC983146 LBY983146 LLU983146 LVQ983146 MFM983146 MPI983146 MZE983146 NJA983146 NSW983146 OCS983146 OMO983146 OWK983146 PGG983146 PQC983146 PZY983146 QJU983146 QTQ983146 RDM983146 RNI983146 RXE983146 SHA983146 SQW983146 TAS983146 TKO983146 TUK983146 UEG983146 UOC983146 UXY983146 VHU983146 VRQ983146 WBM983146 WLI983146 WVE983146 F99 IS99 SO99 ACK99 AMG99 AWC99 BFY99 BPU99 BZQ99 CJM99 CTI99 DDE99 DNA99 DWW99 EGS99 EQO99 FAK99 FKG99 FUC99 GDY99 GNU99 GXQ99 HHM99 HRI99 IBE99 ILA99 IUW99 JES99 JOO99 JYK99 KIG99 KSC99 LBY99 LLU99 LVQ99 MFM99 MPI99 MZE99 NJA99 NSW99 OCS99 OMO99 OWK99 PGG99 PQC99 PZY99 QJU99 QTQ99 RDM99 RNI99 RXE99 SHA99 SQW99 TAS99 TKO99 TUK99 UEG99 UOC99 UXY99 VHU99 VRQ99 WBM99 WLI99 WVE99 F65638 IS65638 SO65638 ACK65638 AMG65638 AWC65638 BFY65638 BPU65638 BZQ65638 CJM65638 CTI65638 DDE65638 DNA65638 DWW65638 EGS65638 EQO65638 FAK65638 FKG65638 FUC65638 GDY65638 GNU65638 GXQ65638 HHM65638 HRI65638 IBE65638 ILA65638 IUW65638 JES65638 JOO65638 JYK65638 KIG65638 KSC65638 LBY65638 LLU65638 LVQ65638 MFM65638 MPI65638 MZE65638 NJA65638 NSW65638 OCS65638 OMO65638 OWK65638 PGG65638 PQC65638 PZY65638 QJU65638 QTQ65638 RDM65638 RNI65638 RXE65638 SHA65638 SQW65638 TAS65638 TKO65638 TUK65638 UEG65638 UOC65638 UXY65638 VHU65638 VRQ65638 WBM65638 WLI65638 WVE65638 F131174 IS131174 SO131174 ACK131174 AMG131174 AWC131174 BFY131174 BPU131174 BZQ131174 CJM131174 CTI131174 DDE131174 DNA131174 DWW131174 EGS131174 EQO131174 FAK131174 FKG131174 FUC131174 GDY131174 GNU131174 GXQ131174 HHM131174 HRI131174 IBE131174 ILA131174 IUW131174 JES131174 JOO131174 JYK131174 KIG131174 KSC131174 LBY131174 LLU131174 LVQ131174 MFM131174 MPI131174 MZE131174 NJA131174 NSW131174 OCS131174 OMO131174 OWK131174 PGG131174 PQC131174 PZY131174 QJU131174 QTQ131174 RDM131174 RNI131174 RXE131174 SHA131174 SQW131174 TAS131174 TKO131174 TUK131174 UEG131174 UOC131174 UXY131174 VHU131174 VRQ131174 WBM131174 WLI131174 WVE131174 F196710 IS196710 SO196710 ACK196710 AMG196710 AWC196710 BFY196710 BPU196710 BZQ196710 CJM196710 CTI196710 DDE196710 DNA196710 DWW196710 EGS196710 EQO196710 FAK196710 FKG196710 FUC196710 GDY196710 GNU196710 GXQ196710 HHM196710 HRI196710 IBE196710 ILA196710 IUW196710 JES196710 JOO196710 JYK196710 KIG196710 KSC196710 LBY196710 LLU196710 LVQ196710 MFM196710 MPI196710 MZE196710 NJA196710 NSW196710 OCS196710 OMO196710 OWK196710 PGG196710 PQC196710 PZY196710 QJU196710 QTQ196710 RDM196710 RNI196710 RXE196710 SHA196710 SQW196710 TAS196710 TKO196710 TUK196710 UEG196710 UOC196710 UXY196710 VHU196710 VRQ196710 WBM196710 WLI196710 WVE196710 F262246 IS262246 SO262246 ACK262246 AMG262246 AWC262246 BFY262246 BPU262246 BZQ262246 CJM262246 CTI262246 DDE262246 DNA262246 DWW262246 EGS262246 EQO262246 FAK262246 FKG262246 FUC262246 GDY262246 GNU262246 GXQ262246 HHM262246 HRI262246 IBE262246 ILA262246 IUW262246 JES262246 JOO262246 JYK262246 KIG262246 KSC262246 LBY262246 LLU262246 LVQ262246 MFM262246 MPI262246 MZE262246 NJA262246 NSW262246 OCS262246 OMO262246 OWK262246 PGG262246 PQC262246 PZY262246 QJU262246 QTQ262246 RDM262246 RNI262246 RXE262246 SHA262246 SQW262246 TAS262246 TKO262246 TUK262246 UEG262246 UOC262246 UXY262246 VHU262246 VRQ262246 WBM262246 WLI262246 WVE262246 F327782 IS327782 SO327782 ACK327782 AMG327782 AWC327782 BFY327782 BPU327782 BZQ327782 CJM327782 CTI327782 DDE327782 DNA327782 DWW327782 EGS327782 EQO327782 FAK327782 FKG327782 FUC327782 GDY327782 GNU327782 GXQ327782 HHM327782 HRI327782 IBE327782 ILA327782 IUW327782 JES327782 JOO327782 JYK327782 KIG327782 KSC327782 LBY327782 LLU327782 LVQ327782 MFM327782 MPI327782 MZE327782 NJA327782 NSW327782 OCS327782 OMO327782 OWK327782 PGG327782 PQC327782 PZY327782 QJU327782 QTQ327782 RDM327782 RNI327782 RXE327782 SHA327782 SQW327782 TAS327782 TKO327782 TUK327782 UEG327782 UOC327782 UXY327782 VHU327782 VRQ327782 WBM327782 WLI327782 WVE327782 F393318 IS393318 SO393318 ACK393318 AMG393318 AWC393318 BFY393318 BPU393318 BZQ393318 CJM393318 CTI393318 DDE393318 DNA393318 DWW393318 EGS393318 EQO393318 FAK393318 FKG393318 FUC393318 GDY393318 GNU393318 GXQ393318 HHM393318 HRI393318 IBE393318 ILA393318 IUW393318 JES393318 JOO393318 JYK393318 KIG393318 KSC393318 LBY393318 LLU393318 LVQ393318 MFM393318 MPI393318 MZE393318 NJA393318 NSW393318 OCS393318 OMO393318 OWK393318 PGG393318 PQC393318 PZY393318 QJU393318 QTQ393318 RDM393318 RNI393318 RXE393318 SHA393318 SQW393318 TAS393318 TKO393318 TUK393318 UEG393318 UOC393318 UXY393318 VHU393318 VRQ393318 WBM393318 WLI393318 WVE393318 F458854 IS458854 SO458854 ACK458854 AMG458854 AWC458854 BFY458854 BPU458854 BZQ458854 CJM458854 CTI458854 DDE458854 DNA458854 DWW458854 EGS458854 EQO458854 FAK458854 FKG458854 FUC458854 GDY458854 GNU458854 GXQ458854 HHM458854 HRI458854 IBE458854 ILA458854 IUW458854 JES458854 JOO458854 JYK458854 KIG458854 KSC458854 LBY458854 LLU458854 LVQ458854 MFM458854 MPI458854 MZE458854 NJA458854 NSW458854 OCS458854 OMO458854 OWK458854 PGG458854 PQC458854 PZY458854 QJU458854 QTQ458854 RDM458854 RNI458854 RXE458854 SHA458854 SQW458854 TAS458854 TKO458854 TUK458854 UEG458854 UOC458854 UXY458854 VHU458854 VRQ458854 WBM458854 WLI458854 WVE458854 F524390 IS524390 SO524390 ACK524390 AMG524390 AWC524390 BFY524390 BPU524390 BZQ524390 CJM524390 CTI524390 DDE524390 DNA524390 DWW524390 EGS524390 EQO524390 FAK524390 FKG524390 FUC524390 GDY524390 GNU524390 GXQ524390 HHM524390 HRI524390 IBE524390 ILA524390 IUW524390 JES524390 JOO524390 JYK524390 KIG524390 KSC524390 LBY524390 LLU524390 LVQ524390 MFM524390 MPI524390 MZE524390 NJA524390 NSW524390 OCS524390 OMO524390 OWK524390 PGG524390 PQC524390 PZY524390 QJU524390 QTQ524390 RDM524390 RNI524390 RXE524390 SHA524390 SQW524390 TAS524390 TKO524390 TUK524390 UEG524390 UOC524390 UXY524390 VHU524390 VRQ524390 WBM524390 WLI524390 WVE524390 F589926 IS589926 SO589926 ACK589926 AMG589926 AWC589926 BFY589926 BPU589926 BZQ589926 CJM589926 CTI589926 DDE589926 DNA589926 DWW589926 EGS589926 EQO589926 FAK589926 FKG589926 FUC589926 GDY589926 GNU589926 GXQ589926 HHM589926 HRI589926 IBE589926 ILA589926 IUW589926 JES589926 JOO589926 JYK589926 KIG589926 KSC589926 LBY589926 LLU589926 LVQ589926 MFM589926 MPI589926 MZE589926 NJA589926 NSW589926 OCS589926 OMO589926 OWK589926 PGG589926 PQC589926 PZY589926 QJU589926 QTQ589926 RDM589926 RNI589926 RXE589926 SHA589926 SQW589926 TAS589926 TKO589926 TUK589926 UEG589926 UOC589926 UXY589926 VHU589926 VRQ589926 WBM589926 WLI589926 WVE589926 F655462 IS655462 SO655462 ACK655462 AMG655462 AWC655462 BFY655462 BPU655462 BZQ655462 CJM655462 CTI655462 DDE655462 DNA655462 DWW655462 EGS655462 EQO655462 FAK655462 FKG655462 FUC655462 GDY655462 GNU655462 GXQ655462 HHM655462 HRI655462 IBE655462 ILA655462 IUW655462 JES655462 JOO655462 JYK655462 KIG655462 KSC655462 LBY655462 LLU655462 LVQ655462 MFM655462 MPI655462 MZE655462 NJA655462 NSW655462 OCS655462 OMO655462 OWK655462 PGG655462 PQC655462 PZY655462 QJU655462 QTQ655462 RDM655462 RNI655462 RXE655462 SHA655462 SQW655462 TAS655462 TKO655462 TUK655462 UEG655462 UOC655462 UXY655462 VHU655462 VRQ655462 WBM655462 WLI655462 WVE655462 F720998 IS720998 SO720998 ACK720998 AMG720998 AWC720998 BFY720998 BPU720998 BZQ720998 CJM720998 CTI720998 DDE720998 DNA720998 DWW720998 EGS720998 EQO720998 FAK720998 FKG720998 FUC720998 GDY720998 GNU720998 GXQ720998 HHM720998 HRI720998 IBE720998 ILA720998 IUW720998 JES720998 JOO720998 JYK720998 KIG720998 KSC720998 LBY720998 LLU720998 LVQ720998 MFM720998 MPI720998 MZE720998 NJA720998 NSW720998 OCS720998 OMO720998 OWK720998 PGG720998 PQC720998 PZY720998 QJU720998 QTQ720998 RDM720998 RNI720998 RXE720998 SHA720998 SQW720998 TAS720998 TKO720998 TUK720998 UEG720998 UOC720998 UXY720998 VHU720998 VRQ720998 WBM720998 WLI720998 WVE720998 F786534 IS786534 SO786534 ACK786534 AMG786534 AWC786534 BFY786534 BPU786534 BZQ786534 CJM786534 CTI786534 DDE786534 DNA786534 DWW786534 EGS786534 EQO786534 FAK786534 FKG786534 FUC786534 GDY786534 GNU786534 GXQ786534 HHM786534 HRI786534 IBE786534 ILA786534 IUW786534 JES786534 JOO786534 JYK786534 KIG786534 KSC786534 LBY786534 LLU786534 LVQ786534 MFM786534 MPI786534 MZE786534 NJA786534 NSW786534 OCS786534 OMO786534 OWK786534 PGG786534 PQC786534 PZY786534 QJU786534 QTQ786534 RDM786534 RNI786534 RXE786534 SHA786534 SQW786534 TAS786534 TKO786534 TUK786534 UEG786534 UOC786534 UXY786534 VHU786534 VRQ786534 WBM786534 WLI786534 WVE786534 F852070 IS852070 SO852070 ACK852070 AMG852070 AWC852070 BFY852070 BPU852070 BZQ852070 CJM852070 CTI852070 DDE852070 DNA852070 DWW852070 EGS852070 EQO852070 FAK852070 FKG852070 FUC852070 GDY852070 GNU852070 GXQ852070 HHM852070 HRI852070 IBE852070 ILA852070 IUW852070 JES852070 JOO852070 JYK852070 KIG852070 KSC852070 LBY852070 LLU852070 LVQ852070 MFM852070 MPI852070 MZE852070 NJA852070 NSW852070 OCS852070 OMO852070 OWK852070 PGG852070 PQC852070 PZY852070 QJU852070 QTQ852070 RDM852070 RNI852070 RXE852070 SHA852070 SQW852070 TAS852070 TKO852070 TUK852070 UEG852070 UOC852070 UXY852070 VHU852070 VRQ852070 WBM852070 WLI852070 WVE852070 F917606 IS917606 SO917606 ACK917606 AMG917606 AWC917606 BFY917606 BPU917606 BZQ917606 CJM917606 CTI917606 DDE917606 DNA917606 DWW917606 EGS917606 EQO917606 FAK917606 FKG917606 FUC917606 GDY917606 GNU917606 GXQ917606 HHM917606 HRI917606 IBE917606 ILA917606 IUW917606 JES917606 JOO917606 JYK917606 KIG917606 KSC917606 LBY917606 LLU917606 LVQ917606 MFM917606 MPI917606 MZE917606 NJA917606 NSW917606 OCS917606 OMO917606 OWK917606 PGG917606 PQC917606 PZY917606 QJU917606 QTQ917606 RDM917606 RNI917606 RXE917606 SHA917606 SQW917606 TAS917606 TKO917606 TUK917606 UEG917606 UOC917606 UXY917606 VHU917606 VRQ917606 WBM917606 WLI917606 WVE917606 F983142 IS983142 SO983142 ACK983142 AMG983142 AWC983142 BFY983142 BPU983142 BZQ983142 CJM983142 CTI983142 DDE983142 DNA983142 DWW983142 EGS983142 EQO983142 FAK983142 FKG983142 FUC983142 GDY983142 GNU983142 GXQ983142 HHM983142 HRI983142 IBE983142 ILA983142 IUW983142 JES983142 JOO983142 JYK983142 KIG983142 KSC983142 LBY983142 LLU983142 LVQ983142 MFM983142 MPI983142 MZE983142 NJA983142 NSW983142 OCS983142 OMO983142 OWK983142 PGG983142 PQC983142 PZY983142 QJU983142 QTQ983142 RDM983142 RNI983142 RXE983142 SHA983142 SQW983142 TAS983142 TKO983142 TUK983142 UEG983142 UOC983142 UXY983142 VHU983142 VRQ983142 WBM983142 WLI983142 WVE983142 F31:F33 IS31:IS33 SO31:SO33 ACK31:ACK33 AMG31:AMG33 AWC31:AWC33 BFY31:BFY33 BPU31:BPU33 BZQ31:BZQ33 CJM31:CJM33 CTI31:CTI33 DDE31:DDE33 DNA31:DNA33 DWW31:DWW33 EGS31:EGS33 EQO31:EQO33 FAK31:FAK33 FKG31:FKG33 FUC31:FUC33 GDY31:GDY33 GNU31:GNU33 GXQ31:GXQ33 HHM31:HHM33 HRI31:HRI33 IBE31:IBE33 ILA31:ILA33 IUW31:IUW33 JES31:JES33 JOO31:JOO33 JYK31:JYK33 KIG31:KIG33 KSC31:KSC33 LBY31:LBY33 LLU31:LLU33 LVQ31:LVQ33 MFM31:MFM33 MPI31:MPI33 MZE31:MZE33 NJA31:NJA33 NSW31:NSW33 OCS31:OCS33 OMO31:OMO33 OWK31:OWK33 PGG31:PGG33 PQC31:PQC33 PZY31:PZY33 QJU31:QJU33 QTQ31:QTQ33 RDM31:RDM33 RNI31:RNI33 RXE31:RXE33 SHA31:SHA33 SQW31:SQW33 TAS31:TAS33 TKO31:TKO33 TUK31:TUK33 UEG31:UEG33 UOC31:UOC33 UXY31:UXY33 VHU31:VHU33 VRQ31:VRQ33 WBM31:WBM33 WLI31:WLI33 WVE31:WVE33 F65576:F65578 IS65576:IS65578 SO65576:SO65578 ACK65576:ACK65578 AMG65576:AMG65578 AWC65576:AWC65578 BFY65576:BFY65578 BPU65576:BPU65578 BZQ65576:BZQ65578 CJM65576:CJM65578 CTI65576:CTI65578 DDE65576:DDE65578 DNA65576:DNA65578 DWW65576:DWW65578 EGS65576:EGS65578 EQO65576:EQO65578 FAK65576:FAK65578 FKG65576:FKG65578 FUC65576:FUC65578 GDY65576:GDY65578 GNU65576:GNU65578 GXQ65576:GXQ65578 HHM65576:HHM65578 HRI65576:HRI65578 IBE65576:IBE65578 ILA65576:ILA65578 IUW65576:IUW65578 JES65576:JES65578 JOO65576:JOO65578 JYK65576:JYK65578 KIG65576:KIG65578 KSC65576:KSC65578 LBY65576:LBY65578 LLU65576:LLU65578 LVQ65576:LVQ65578 MFM65576:MFM65578 MPI65576:MPI65578 MZE65576:MZE65578 NJA65576:NJA65578 NSW65576:NSW65578 OCS65576:OCS65578 OMO65576:OMO65578 OWK65576:OWK65578 PGG65576:PGG65578 PQC65576:PQC65578 PZY65576:PZY65578 QJU65576:QJU65578 QTQ65576:QTQ65578 RDM65576:RDM65578 RNI65576:RNI65578 RXE65576:RXE65578 SHA65576:SHA65578 SQW65576:SQW65578 TAS65576:TAS65578 TKO65576:TKO65578 TUK65576:TUK65578 UEG65576:UEG65578 UOC65576:UOC65578 UXY65576:UXY65578 VHU65576:VHU65578 VRQ65576:VRQ65578 WBM65576:WBM65578 WLI65576:WLI65578 WVE65576:WVE65578 F131112:F131114 IS131112:IS131114 SO131112:SO131114 ACK131112:ACK131114 AMG131112:AMG131114 AWC131112:AWC131114 BFY131112:BFY131114 BPU131112:BPU131114 BZQ131112:BZQ131114 CJM131112:CJM131114 CTI131112:CTI131114 DDE131112:DDE131114 DNA131112:DNA131114 DWW131112:DWW131114 EGS131112:EGS131114 EQO131112:EQO131114 FAK131112:FAK131114 FKG131112:FKG131114 FUC131112:FUC131114 GDY131112:GDY131114 GNU131112:GNU131114 GXQ131112:GXQ131114 HHM131112:HHM131114 HRI131112:HRI131114 IBE131112:IBE131114 ILA131112:ILA131114 IUW131112:IUW131114 JES131112:JES131114 JOO131112:JOO131114 JYK131112:JYK131114 KIG131112:KIG131114 KSC131112:KSC131114 LBY131112:LBY131114 LLU131112:LLU131114 LVQ131112:LVQ131114 MFM131112:MFM131114 MPI131112:MPI131114 MZE131112:MZE131114 NJA131112:NJA131114 NSW131112:NSW131114 OCS131112:OCS131114 OMO131112:OMO131114 OWK131112:OWK131114 PGG131112:PGG131114 PQC131112:PQC131114 PZY131112:PZY131114 QJU131112:QJU131114 QTQ131112:QTQ131114 RDM131112:RDM131114 RNI131112:RNI131114 RXE131112:RXE131114 SHA131112:SHA131114 SQW131112:SQW131114 TAS131112:TAS131114 TKO131112:TKO131114 TUK131112:TUK131114 UEG131112:UEG131114 UOC131112:UOC131114 UXY131112:UXY131114 VHU131112:VHU131114 VRQ131112:VRQ131114 WBM131112:WBM131114 WLI131112:WLI131114 WVE131112:WVE131114 F196648:F196650 IS196648:IS196650 SO196648:SO196650 ACK196648:ACK196650 AMG196648:AMG196650 AWC196648:AWC196650 BFY196648:BFY196650 BPU196648:BPU196650 BZQ196648:BZQ196650 CJM196648:CJM196650 CTI196648:CTI196650 DDE196648:DDE196650 DNA196648:DNA196650 DWW196648:DWW196650 EGS196648:EGS196650 EQO196648:EQO196650 FAK196648:FAK196650 FKG196648:FKG196650 FUC196648:FUC196650 GDY196648:GDY196650 GNU196648:GNU196650 GXQ196648:GXQ196650 HHM196648:HHM196650 HRI196648:HRI196650 IBE196648:IBE196650 ILA196648:ILA196650 IUW196648:IUW196650 JES196648:JES196650 JOO196648:JOO196650 JYK196648:JYK196650 KIG196648:KIG196650 KSC196648:KSC196650 LBY196648:LBY196650 LLU196648:LLU196650 LVQ196648:LVQ196650 MFM196648:MFM196650 MPI196648:MPI196650 MZE196648:MZE196650 NJA196648:NJA196650 NSW196648:NSW196650 OCS196648:OCS196650 OMO196648:OMO196650 OWK196648:OWK196650 PGG196648:PGG196650 PQC196648:PQC196650 PZY196648:PZY196650 QJU196648:QJU196650 QTQ196648:QTQ196650 RDM196648:RDM196650 RNI196648:RNI196650 RXE196648:RXE196650 SHA196648:SHA196650 SQW196648:SQW196650 TAS196648:TAS196650 TKO196648:TKO196650 TUK196648:TUK196650 UEG196648:UEG196650 UOC196648:UOC196650 UXY196648:UXY196650 VHU196648:VHU196650 VRQ196648:VRQ196650 WBM196648:WBM196650 WLI196648:WLI196650 WVE196648:WVE196650 F262184:F262186 IS262184:IS262186 SO262184:SO262186 ACK262184:ACK262186 AMG262184:AMG262186 AWC262184:AWC262186 BFY262184:BFY262186 BPU262184:BPU262186 BZQ262184:BZQ262186 CJM262184:CJM262186 CTI262184:CTI262186 DDE262184:DDE262186 DNA262184:DNA262186 DWW262184:DWW262186 EGS262184:EGS262186 EQO262184:EQO262186 FAK262184:FAK262186 FKG262184:FKG262186 FUC262184:FUC262186 GDY262184:GDY262186 GNU262184:GNU262186 GXQ262184:GXQ262186 HHM262184:HHM262186 HRI262184:HRI262186 IBE262184:IBE262186 ILA262184:ILA262186 IUW262184:IUW262186 JES262184:JES262186 JOO262184:JOO262186 JYK262184:JYK262186 KIG262184:KIG262186 KSC262184:KSC262186 LBY262184:LBY262186 LLU262184:LLU262186 LVQ262184:LVQ262186 MFM262184:MFM262186 MPI262184:MPI262186 MZE262184:MZE262186 NJA262184:NJA262186 NSW262184:NSW262186 OCS262184:OCS262186 OMO262184:OMO262186 OWK262184:OWK262186 PGG262184:PGG262186 PQC262184:PQC262186 PZY262184:PZY262186 QJU262184:QJU262186 QTQ262184:QTQ262186 RDM262184:RDM262186 RNI262184:RNI262186 RXE262184:RXE262186 SHA262184:SHA262186 SQW262184:SQW262186 TAS262184:TAS262186 TKO262184:TKO262186 TUK262184:TUK262186 UEG262184:UEG262186 UOC262184:UOC262186 UXY262184:UXY262186 VHU262184:VHU262186 VRQ262184:VRQ262186 WBM262184:WBM262186 WLI262184:WLI262186 WVE262184:WVE262186 F327720:F327722 IS327720:IS327722 SO327720:SO327722 ACK327720:ACK327722 AMG327720:AMG327722 AWC327720:AWC327722 BFY327720:BFY327722 BPU327720:BPU327722 BZQ327720:BZQ327722 CJM327720:CJM327722 CTI327720:CTI327722 DDE327720:DDE327722 DNA327720:DNA327722 DWW327720:DWW327722 EGS327720:EGS327722 EQO327720:EQO327722 FAK327720:FAK327722 FKG327720:FKG327722 FUC327720:FUC327722 GDY327720:GDY327722 GNU327720:GNU327722 GXQ327720:GXQ327722 HHM327720:HHM327722 HRI327720:HRI327722 IBE327720:IBE327722 ILA327720:ILA327722 IUW327720:IUW327722 JES327720:JES327722 JOO327720:JOO327722 JYK327720:JYK327722 KIG327720:KIG327722 KSC327720:KSC327722 LBY327720:LBY327722 LLU327720:LLU327722 LVQ327720:LVQ327722 MFM327720:MFM327722 MPI327720:MPI327722 MZE327720:MZE327722 NJA327720:NJA327722 NSW327720:NSW327722 OCS327720:OCS327722 OMO327720:OMO327722 OWK327720:OWK327722 PGG327720:PGG327722 PQC327720:PQC327722 PZY327720:PZY327722 QJU327720:QJU327722 QTQ327720:QTQ327722 RDM327720:RDM327722 RNI327720:RNI327722 RXE327720:RXE327722 SHA327720:SHA327722 SQW327720:SQW327722 TAS327720:TAS327722 TKO327720:TKO327722 TUK327720:TUK327722 UEG327720:UEG327722 UOC327720:UOC327722 UXY327720:UXY327722 VHU327720:VHU327722 VRQ327720:VRQ327722 WBM327720:WBM327722 WLI327720:WLI327722 WVE327720:WVE327722 F393256:F393258 IS393256:IS393258 SO393256:SO393258 ACK393256:ACK393258 AMG393256:AMG393258 AWC393256:AWC393258 BFY393256:BFY393258 BPU393256:BPU393258 BZQ393256:BZQ393258 CJM393256:CJM393258 CTI393256:CTI393258 DDE393256:DDE393258 DNA393256:DNA393258 DWW393256:DWW393258 EGS393256:EGS393258 EQO393256:EQO393258 FAK393256:FAK393258 FKG393256:FKG393258 FUC393256:FUC393258 GDY393256:GDY393258 GNU393256:GNU393258 GXQ393256:GXQ393258 HHM393256:HHM393258 HRI393256:HRI393258 IBE393256:IBE393258 ILA393256:ILA393258 IUW393256:IUW393258 JES393256:JES393258 JOO393256:JOO393258 JYK393256:JYK393258 KIG393256:KIG393258 KSC393256:KSC393258 LBY393256:LBY393258 LLU393256:LLU393258 LVQ393256:LVQ393258 MFM393256:MFM393258 MPI393256:MPI393258 MZE393256:MZE393258 NJA393256:NJA393258 NSW393256:NSW393258 OCS393256:OCS393258 OMO393256:OMO393258 OWK393256:OWK393258 PGG393256:PGG393258 PQC393256:PQC393258 PZY393256:PZY393258 QJU393256:QJU393258 QTQ393256:QTQ393258 RDM393256:RDM393258 RNI393256:RNI393258 RXE393256:RXE393258 SHA393256:SHA393258 SQW393256:SQW393258 TAS393256:TAS393258 TKO393256:TKO393258 TUK393256:TUK393258 UEG393256:UEG393258 UOC393256:UOC393258 UXY393256:UXY393258 VHU393256:VHU393258 VRQ393256:VRQ393258 WBM393256:WBM393258 WLI393256:WLI393258 WVE393256:WVE393258 F458792:F458794 IS458792:IS458794 SO458792:SO458794 ACK458792:ACK458794 AMG458792:AMG458794 AWC458792:AWC458794 BFY458792:BFY458794 BPU458792:BPU458794 BZQ458792:BZQ458794 CJM458792:CJM458794 CTI458792:CTI458794 DDE458792:DDE458794 DNA458792:DNA458794 DWW458792:DWW458794 EGS458792:EGS458794 EQO458792:EQO458794 FAK458792:FAK458794 FKG458792:FKG458794 FUC458792:FUC458794 GDY458792:GDY458794 GNU458792:GNU458794 GXQ458792:GXQ458794 HHM458792:HHM458794 HRI458792:HRI458794 IBE458792:IBE458794 ILA458792:ILA458794 IUW458792:IUW458794 JES458792:JES458794 JOO458792:JOO458794 JYK458792:JYK458794 KIG458792:KIG458794 KSC458792:KSC458794 LBY458792:LBY458794 LLU458792:LLU458794 LVQ458792:LVQ458794 MFM458792:MFM458794 MPI458792:MPI458794 MZE458792:MZE458794 NJA458792:NJA458794 NSW458792:NSW458794 OCS458792:OCS458794 OMO458792:OMO458794 OWK458792:OWK458794 PGG458792:PGG458794 PQC458792:PQC458794 PZY458792:PZY458794 QJU458792:QJU458794 QTQ458792:QTQ458794 RDM458792:RDM458794 RNI458792:RNI458794 RXE458792:RXE458794 SHA458792:SHA458794 SQW458792:SQW458794 TAS458792:TAS458794 TKO458792:TKO458794 TUK458792:TUK458794 UEG458792:UEG458794 UOC458792:UOC458794 UXY458792:UXY458794 VHU458792:VHU458794 VRQ458792:VRQ458794 WBM458792:WBM458794 WLI458792:WLI458794 WVE458792:WVE458794 F524328:F524330 IS524328:IS524330 SO524328:SO524330 ACK524328:ACK524330 AMG524328:AMG524330 AWC524328:AWC524330 BFY524328:BFY524330 BPU524328:BPU524330 BZQ524328:BZQ524330 CJM524328:CJM524330 CTI524328:CTI524330 DDE524328:DDE524330 DNA524328:DNA524330 DWW524328:DWW524330 EGS524328:EGS524330 EQO524328:EQO524330 FAK524328:FAK524330 FKG524328:FKG524330 FUC524328:FUC524330 GDY524328:GDY524330 GNU524328:GNU524330 GXQ524328:GXQ524330 HHM524328:HHM524330 HRI524328:HRI524330 IBE524328:IBE524330 ILA524328:ILA524330 IUW524328:IUW524330 JES524328:JES524330 JOO524328:JOO524330 JYK524328:JYK524330 KIG524328:KIG524330 KSC524328:KSC524330 LBY524328:LBY524330 LLU524328:LLU524330 LVQ524328:LVQ524330 MFM524328:MFM524330 MPI524328:MPI524330 MZE524328:MZE524330 NJA524328:NJA524330 NSW524328:NSW524330 OCS524328:OCS524330 OMO524328:OMO524330 OWK524328:OWK524330 PGG524328:PGG524330 PQC524328:PQC524330 PZY524328:PZY524330 QJU524328:QJU524330 QTQ524328:QTQ524330 RDM524328:RDM524330 RNI524328:RNI524330 RXE524328:RXE524330 SHA524328:SHA524330 SQW524328:SQW524330 TAS524328:TAS524330 TKO524328:TKO524330 TUK524328:TUK524330 UEG524328:UEG524330 UOC524328:UOC524330 UXY524328:UXY524330 VHU524328:VHU524330 VRQ524328:VRQ524330 WBM524328:WBM524330 WLI524328:WLI524330 WVE524328:WVE524330 F589864:F589866 IS589864:IS589866 SO589864:SO589866 ACK589864:ACK589866 AMG589864:AMG589866 AWC589864:AWC589866 BFY589864:BFY589866 BPU589864:BPU589866 BZQ589864:BZQ589866 CJM589864:CJM589866 CTI589864:CTI589866 DDE589864:DDE589866 DNA589864:DNA589866 DWW589864:DWW589866 EGS589864:EGS589866 EQO589864:EQO589866 FAK589864:FAK589866 FKG589864:FKG589866 FUC589864:FUC589866 GDY589864:GDY589866 GNU589864:GNU589866 GXQ589864:GXQ589866 HHM589864:HHM589866 HRI589864:HRI589866 IBE589864:IBE589866 ILA589864:ILA589866 IUW589864:IUW589866 JES589864:JES589866 JOO589864:JOO589866 JYK589864:JYK589866 KIG589864:KIG589866 KSC589864:KSC589866 LBY589864:LBY589866 LLU589864:LLU589866 LVQ589864:LVQ589866 MFM589864:MFM589866 MPI589864:MPI589866 MZE589864:MZE589866 NJA589864:NJA589866 NSW589864:NSW589866 OCS589864:OCS589866 OMO589864:OMO589866 OWK589864:OWK589866 PGG589864:PGG589866 PQC589864:PQC589866 PZY589864:PZY589866 QJU589864:QJU589866 QTQ589864:QTQ589866 RDM589864:RDM589866 RNI589864:RNI589866 RXE589864:RXE589866 SHA589864:SHA589866 SQW589864:SQW589866 TAS589864:TAS589866 TKO589864:TKO589866 TUK589864:TUK589866 UEG589864:UEG589866 UOC589864:UOC589866 UXY589864:UXY589866 VHU589864:VHU589866 VRQ589864:VRQ589866 WBM589864:WBM589866 WLI589864:WLI589866 WVE589864:WVE589866 F655400:F655402 IS655400:IS655402 SO655400:SO655402 ACK655400:ACK655402 AMG655400:AMG655402 AWC655400:AWC655402 BFY655400:BFY655402 BPU655400:BPU655402 BZQ655400:BZQ655402 CJM655400:CJM655402 CTI655400:CTI655402 DDE655400:DDE655402 DNA655400:DNA655402 DWW655400:DWW655402 EGS655400:EGS655402 EQO655400:EQO655402 FAK655400:FAK655402 FKG655400:FKG655402 FUC655400:FUC655402 GDY655400:GDY655402 GNU655400:GNU655402 GXQ655400:GXQ655402 HHM655400:HHM655402 HRI655400:HRI655402 IBE655400:IBE655402 ILA655400:ILA655402 IUW655400:IUW655402 JES655400:JES655402 JOO655400:JOO655402 JYK655400:JYK655402 KIG655400:KIG655402 KSC655400:KSC655402 LBY655400:LBY655402 LLU655400:LLU655402 LVQ655400:LVQ655402 MFM655400:MFM655402 MPI655400:MPI655402 MZE655400:MZE655402 NJA655400:NJA655402 NSW655400:NSW655402 OCS655400:OCS655402 OMO655400:OMO655402 OWK655400:OWK655402 PGG655400:PGG655402 PQC655400:PQC655402 PZY655400:PZY655402 QJU655400:QJU655402 QTQ655400:QTQ655402 RDM655400:RDM655402 RNI655400:RNI655402 RXE655400:RXE655402 SHA655400:SHA655402 SQW655400:SQW655402 TAS655400:TAS655402 TKO655400:TKO655402 TUK655400:TUK655402 UEG655400:UEG655402 UOC655400:UOC655402 UXY655400:UXY655402 VHU655400:VHU655402 VRQ655400:VRQ655402 WBM655400:WBM655402 WLI655400:WLI655402 WVE655400:WVE655402 F720936:F720938 IS720936:IS720938 SO720936:SO720938 ACK720936:ACK720938 AMG720936:AMG720938 AWC720936:AWC720938 BFY720936:BFY720938 BPU720936:BPU720938 BZQ720936:BZQ720938 CJM720936:CJM720938 CTI720936:CTI720938 DDE720936:DDE720938 DNA720936:DNA720938 DWW720936:DWW720938 EGS720936:EGS720938 EQO720936:EQO720938 FAK720936:FAK720938 FKG720936:FKG720938 FUC720936:FUC720938 GDY720936:GDY720938 GNU720936:GNU720938 GXQ720936:GXQ720938 HHM720936:HHM720938 HRI720936:HRI720938 IBE720936:IBE720938 ILA720936:ILA720938 IUW720936:IUW720938 JES720936:JES720938 JOO720936:JOO720938 JYK720936:JYK720938 KIG720936:KIG720938 KSC720936:KSC720938 LBY720936:LBY720938 LLU720936:LLU720938 LVQ720936:LVQ720938 MFM720936:MFM720938 MPI720936:MPI720938 MZE720936:MZE720938 NJA720936:NJA720938 NSW720936:NSW720938 OCS720936:OCS720938 OMO720936:OMO720938 OWK720936:OWK720938 PGG720936:PGG720938 PQC720936:PQC720938 PZY720936:PZY720938 QJU720936:QJU720938 QTQ720936:QTQ720938 RDM720936:RDM720938 RNI720936:RNI720938 RXE720936:RXE720938 SHA720936:SHA720938 SQW720936:SQW720938 TAS720936:TAS720938 TKO720936:TKO720938 TUK720936:TUK720938 UEG720936:UEG720938 UOC720936:UOC720938 UXY720936:UXY720938 VHU720936:VHU720938 VRQ720936:VRQ720938 WBM720936:WBM720938 WLI720936:WLI720938 WVE720936:WVE720938 F786472:F786474 IS786472:IS786474 SO786472:SO786474 ACK786472:ACK786474 AMG786472:AMG786474 AWC786472:AWC786474 BFY786472:BFY786474 BPU786472:BPU786474 BZQ786472:BZQ786474 CJM786472:CJM786474 CTI786472:CTI786474 DDE786472:DDE786474 DNA786472:DNA786474 DWW786472:DWW786474 EGS786472:EGS786474 EQO786472:EQO786474 FAK786472:FAK786474 FKG786472:FKG786474 FUC786472:FUC786474 GDY786472:GDY786474 GNU786472:GNU786474 GXQ786472:GXQ786474 HHM786472:HHM786474 HRI786472:HRI786474 IBE786472:IBE786474 ILA786472:ILA786474 IUW786472:IUW786474 JES786472:JES786474 JOO786472:JOO786474 JYK786472:JYK786474 KIG786472:KIG786474 KSC786472:KSC786474 LBY786472:LBY786474 LLU786472:LLU786474 LVQ786472:LVQ786474 MFM786472:MFM786474 MPI786472:MPI786474 MZE786472:MZE786474 NJA786472:NJA786474 NSW786472:NSW786474 OCS786472:OCS786474 OMO786472:OMO786474 OWK786472:OWK786474 PGG786472:PGG786474 PQC786472:PQC786474 PZY786472:PZY786474 QJU786472:QJU786474 QTQ786472:QTQ786474 RDM786472:RDM786474 RNI786472:RNI786474 RXE786472:RXE786474 SHA786472:SHA786474 SQW786472:SQW786474 TAS786472:TAS786474 TKO786472:TKO786474 TUK786472:TUK786474 UEG786472:UEG786474 UOC786472:UOC786474 UXY786472:UXY786474 VHU786472:VHU786474 VRQ786472:VRQ786474 WBM786472:WBM786474 WLI786472:WLI786474 WVE786472:WVE786474 F852008:F852010 IS852008:IS852010 SO852008:SO852010 ACK852008:ACK852010 AMG852008:AMG852010 AWC852008:AWC852010 BFY852008:BFY852010 BPU852008:BPU852010 BZQ852008:BZQ852010 CJM852008:CJM852010 CTI852008:CTI852010 DDE852008:DDE852010 DNA852008:DNA852010 DWW852008:DWW852010 EGS852008:EGS852010 EQO852008:EQO852010 FAK852008:FAK852010 FKG852008:FKG852010 FUC852008:FUC852010 GDY852008:GDY852010 GNU852008:GNU852010 GXQ852008:GXQ852010 HHM852008:HHM852010 HRI852008:HRI852010 IBE852008:IBE852010 ILA852008:ILA852010 IUW852008:IUW852010 JES852008:JES852010 JOO852008:JOO852010 JYK852008:JYK852010 KIG852008:KIG852010 KSC852008:KSC852010 LBY852008:LBY852010 LLU852008:LLU852010 LVQ852008:LVQ852010 MFM852008:MFM852010 MPI852008:MPI852010 MZE852008:MZE852010 NJA852008:NJA852010 NSW852008:NSW852010 OCS852008:OCS852010 OMO852008:OMO852010 OWK852008:OWK852010 PGG852008:PGG852010 PQC852008:PQC852010 PZY852008:PZY852010 QJU852008:QJU852010 QTQ852008:QTQ852010 RDM852008:RDM852010 RNI852008:RNI852010 RXE852008:RXE852010 SHA852008:SHA852010 SQW852008:SQW852010 TAS852008:TAS852010 TKO852008:TKO852010 TUK852008:TUK852010 UEG852008:UEG852010 UOC852008:UOC852010 UXY852008:UXY852010 VHU852008:VHU852010 VRQ852008:VRQ852010 WBM852008:WBM852010 WLI852008:WLI852010 WVE852008:WVE852010 F917544:F917546 IS917544:IS917546 SO917544:SO917546 ACK917544:ACK917546 AMG917544:AMG917546 AWC917544:AWC917546 BFY917544:BFY917546 BPU917544:BPU917546 BZQ917544:BZQ917546 CJM917544:CJM917546 CTI917544:CTI917546 DDE917544:DDE917546 DNA917544:DNA917546 DWW917544:DWW917546 EGS917544:EGS917546 EQO917544:EQO917546 FAK917544:FAK917546 FKG917544:FKG917546 FUC917544:FUC917546 GDY917544:GDY917546 GNU917544:GNU917546 GXQ917544:GXQ917546 HHM917544:HHM917546 HRI917544:HRI917546 IBE917544:IBE917546 ILA917544:ILA917546 IUW917544:IUW917546 JES917544:JES917546 JOO917544:JOO917546 JYK917544:JYK917546 KIG917544:KIG917546 KSC917544:KSC917546 LBY917544:LBY917546 LLU917544:LLU917546 LVQ917544:LVQ917546 MFM917544:MFM917546 MPI917544:MPI917546 MZE917544:MZE917546 NJA917544:NJA917546 NSW917544:NSW917546 OCS917544:OCS917546 OMO917544:OMO917546 OWK917544:OWK917546 PGG917544:PGG917546 PQC917544:PQC917546 PZY917544:PZY917546 QJU917544:QJU917546 QTQ917544:QTQ917546 RDM917544:RDM917546 RNI917544:RNI917546 RXE917544:RXE917546 SHA917544:SHA917546 SQW917544:SQW917546 TAS917544:TAS917546 TKO917544:TKO917546 TUK917544:TUK917546 UEG917544:UEG917546 UOC917544:UOC917546 UXY917544:UXY917546 VHU917544:VHU917546 VRQ917544:VRQ917546 WBM917544:WBM917546 WLI917544:WLI917546 WVE917544:WVE917546 F983080:F983082 IS983080:IS983082 SO983080:SO983082 ACK983080:ACK983082 AMG983080:AMG983082 AWC983080:AWC983082 BFY983080:BFY983082 BPU983080:BPU983082 BZQ983080:BZQ983082 CJM983080:CJM983082 CTI983080:CTI983082 DDE983080:DDE983082 DNA983080:DNA983082 DWW983080:DWW983082 EGS983080:EGS983082 EQO983080:EQO983082 FAK983080:FAK983082 FKG983080:FKG983082 FUC983080:FUC983082 GDY983080:GDY983082 GNU983080:GNU983082 GXQ983080:GXQ983082 HHM983080:HHM983082 HRI983080:HRI983082 IBE983080:IBE983082 ILA983080:ILA983082 IUW983080:IUW983082 JES983080:JES983082 JOO983080:JOO983082 JYK983080:JYK983082 KIG983080:KIG983082 KSC983080:KSC983082 LBY983080:LBY983082 LLU983080:LLU983082 LVQ983080:LVQ983082 MFM983080:MFM983082 MPI983080:MPI983082 MZE983080:MZE983082 NJA983080:NJA983082 NSW983080:NSW983082 OCS983080:OCS983082 OMO983080:OMO983082 OWK983080:OWK983082 PGG983080:PGG983082 PQC983080:PQC983082 PZY983080:PZY983082 QJU983080:QJU983082 QTQ983080:QTQ983082 RDM983080:RDM983082 RNI983080:RNI983082 RXE983080:RXE983082 SHA983080:SHA983082 SQW983080:SQW983082 TAS983080:TAS983082 TKO983080:TKO983082 TUK983080:TUK983082 UEG983080:UEG983082 UOC983080:UOC983082 UXY983080:UXY983082 VHU983080:VHU983082 VRQ983080:VRQ983082 WBM983080:WBM983082 WLI983080:WLI983082 WVE983080:WVE983082 F35 IS35 SO35 ACK35 AMG35 AWC35 BFY35 BPU35 BZQ35 CJM35 CTI35 DDE35 DNA35 DWW35 EGS35 EQO35 FAK35 FKG35 FUC35 GDY35 GNU35 GXQ35 HHM35 HRI35 IBE35 ILA35 IUW35 JES35 JOO35 JYK35 KIG35 KSC35 LBY35 LLU35 LVQ35 MFM35 MPI35 MZE35 NJA35 NSW35 OCS35 OMO35 OWK35 PGG35 PQC35 PZY35 QJU35 QTQ35 RDM35 RNI35 RXE35 SHA35 SQW35 TAS35 TKO35 TUK35 UEG35 UOC35 UXY35 VHU35 VRQ35 WBM35 WLI35 WVE35 F65580 IS65580 SO65580 ACK65580 AMG65580 AWC65580 BFY65580 BPU65580 BZQ65580 CJM65580 CTI65580 DDE65580 DNA65580 DWW65580 EGS65580 EQO65580 FAK65580 FKG65580 FUC65580 GDY65580 GNU65580 GXQ65580 HHM65580 HRI65580 IBE65580 ILA65580 IUW65580 JES65580 JOO65580 JYK65580 KIG65580 KSC65580 LBY65580 LLU65580 LVQ65580 MFM65580 MPI65580 MZE65580 NJA65580 NSW65580 OCS65580 OMO65580 OWK65580 PGG65580 PQC65580 PZY65580 QJU65580 QTQ65580 RDM65580 RNI65580 RXE65580 SHA65580 SQW65580 TAS65580 TKO65580 TUK65580 UEG65580 UOC65580 UXY65580 VHU65580 VRQ65580 WBM65580 WLI65580 WVE65580 F131116 IS131116 SO131116 ACK131116 AMG131116 AWC131116 BFY131116 BPU131116 BZQ131116 CJM131116 CTI131116 DDE131116 DNA131116 DWW131116 EGS131116 EQO131116 FAK131116 FKG131116 FUC131116 GDY131116 GNU131116 GXQ131116 HHM131116 HRI131116 IBE131116 ILA131116 IUW131116 JES131116 JOO131116 JYK131116 KIG131116 KSC131116 LBY131116 LLU131116 LVQ131116 MFM131116 MPI131116 MZE131116 NJA131116 NSW131116 OCS131116 OMO131116 OWK131116 PGG131116 PQC131116 PZY131116 QJU131116 QTQ131116 RDM131116 RNI131116 RXE131116 SHA131116 SQW131116 TAS131116 TKO131116 TUK131116 UEG131116 UOC131116 UXY131116 VHU131116 VRQ131116 WBM131116 WLI131116 WVE131116 F196652 IS196652 SO196652 ACK196652 AMG196652 AWC196652 BFY196652 BPU196652 BZQ196652 CJM196652 CTI196652 DDE196652 DNA196652 DWW196652 EGS196652 EQO196652 FAK196652 FKG196652 FUC196652 GDY196652 GNU196652 GXQ196652 HHM196652 HRI196652 IBE196652 ILA196652 IUW196652 JES196652 JOO196652 JYK196652 KIG196652 KSC196652 LBY196652 LLU196652 LVQ196652 MFM196652 MPI196652 MZE196652 NJA196652 NSW196652 OCS196652 OMO196652 OWK196652 PGG196652 PQC196652 PZY196652 QJU196652 QTQ196652 RDM196652 RNI196652 RXE196652 SHA196652 SQW196652 TAS196652 TKO196652 TUK196652 UEG196652 UOC196652 UXY196652 VHU196652 VRQ196652 WBM196652 WLI196652 WVE196652 F262188 IS262188 SO262188 ACK262188 AMG262188 AWC262188 BFY262188 BPU262188 BZQ262188 CJM262188 CTI262188 DDE262188 DNA262188 DWW262188 EGS262188 EQO262188 FAK262188 FKG262188 FUC262188 GDY262188 GNU262188 GXQ262188 HHM262188 HRI262188 IBE262188 ILA262188 IUW262188 JES262188 JOO262188 JYK262188 KIG262188 KSC262188 LBY262188 LLU262188 LVQ262188 MFM262188 MPI262188 MZE262188 NJA262188 NSW262188 OCS262188 OMO262188 OWK262188 PGG262188 PQC262188 PZY262188 QJU262188 QTQ262188 RDM262188 RNI262188 RXE262188 SHA262188 SQW262188 TAS262188 TKO262188 TUK262188 UEG262188 UOC262188 UXY262188 VHU262188 VRQ262188 WBM262188 WLI262188 WVE262188 F327724 IS327724 SO327724 ACK327724 AMG327724 AWC327724 BFY327724 BPU327724 BZQ327724 CJM327724 CTI327724 DDE327724 DNA327724 DWW327724 EGS327724 EQO327724 FAK327724 FKG327724 FUC327724 GDY327724 GNU327724 GXQ327724 HHM327724 HRI327724 IBE327724 ILA327724 IUW327724 JES327724 JOO327724 JYK327724 KIG327724 KSC327724 LBY327724 LLU327724 LVQ327724 MFM327724 MPI327724 MZE327724 NJA327724 NSW327724 OCS327724 OMO327724 OWK327724 PGG327724 PQC327724 PZY327724 QJU327724 QTQ327724 RDM327724 RNI327724 RXE327724 SHA327724 SQW327724 TAS327724 TKO327724 TUK327724 UEG327724 UOC327724 UXY327724 VHU327724 VRQ327724 WBM327724 WLI327724 WVE327724 F393260 IS393260 SO393260 ACK393260 AMG393260 AWC393260 BFY393260 BPU393260 BZQ393260 CJM393260 CTI393260 DDE393260 DNA393260 DWW393260 EGS393260 EQO393260 FAK393260 FKG393260 FUC393260 GDY393260 GNU393260 GXQ393260 HHM393260 HRI393260 IBE393260 ILA393260 IUW393260 JES393260 JOO393260 JYK393260 KIG393260 KSC393260 LBY393260 LLU393260 LVQ393260 MFM393260 MPI393260 MZE393260 NJA393260 NSW393260 OCS393260 OMO393260 OWK393260 PGG393260 PQC393260 PZY393260 QJU393260 QTQ393260 RDM393260 RNI393260 RXE393260 SHA393260 SQW393260 TAS393260 TKO393260 TUK393260 UEG393260 UOC393260 UXY393260 VHU393260 VRQ393260 WBM393260 WLI393260 WVE393260 F458796 IS458796 SO458796 ACK458796 AMG458796 AWC458796 BFY458796 BPU458796 BZQ458796 CJM458796 CTI458796 DDE458796 DNA458796 DWW458796 EGS458796 EQO458796 FAK458796 FKG458796 FUC458796 GDY458796 GNU458796 GXQ458796 HHM458796 HRI458796 IBE458796 ILA458796 IUW458796 JES458796 JOO458796 JYK458796 KIG458796 KSC458796 LBY458796 LLU458796 LVQ458796 MFM458796 MPI458796 MZE458796 NJA458796 NSW458796 OCS458796 OMO458796 OWK458796 PGG458796 PQC458796 PZY458796 QJU458796 QTQ458796 RDM458796 RNI458796 RXE458796 SHA458796 SQW458796 TAS458796 TKO458796 TUK458796 UEG458796 UOC458796 UXY458796 VHU458796 VRQ458796 WBM458796 WLI458796 WVE458796 F524332 IS524332 SO524332 ACK524332 AMG524332 AWC524332 BFY524332 BPU524332 BZQ524332 CJM524332 CTI524332 DDE524332 DNA524332 DWW524332 EGS524332 EQO524332 FAK524332 FKG524332 FUC524332 GDY524332 GNU524332 GXQ524332 HHM524332 HRI524332 IBE524332 ILA524332 IUW524332 JES524332 JOO524332 JYK524332 KIG524332 KSC524332 LBY524332 LLU524332 LVQ524332 MFM524332 MPI524332 MZE524332 NJA524332 NSW524332 OCS524332 OMO524332 OWK524332 PGG524332 PQC524332 PZY524332 QJU524332 QTQ524332 RDM524332 RNI524332 RXE524332 SHA524332 SQW524332 TAS524332 TKO524332 TUK524332 UEG524332 UOC524332 UXY524332 VHU524332 VRQ524332 WBM524332 WLI524332 WVE524332 F589868 IS589868 SO589868 ACK589868 AMG589868 AWC589868 BFY589868 BPU589868 BZQ589868 CJM589868 CTI589868 DDE589868 DNA589868 DWW589868 EGS589868 EQO589868 FAK589868 FKG589868 FUC589868 GDY589868 GNU589868 GXQ589868 HHM589868 HRI589868 IBE589868 ILA589868 IUW589868 JES589868 JOO589868 JYK589868 KIG589868 KSC589868 LBY589868 LLU589868 LVQ589868 MFM589868 MPI589868 MZE589868 NJA589868 NSW589868 OCS589868 OMO589868 OWK589868 PGG589868 PQC589868 PZY589868 QJU589868 QTQ589868 RDM589868 RNI589868 RXE589868 SHA589868 SQW589868 TAS589868 TKO589868 TUK589868 UEG589868 UOC589868 UXY589868 VHU589868 VRQ589868 WBM589868 WLI589868 WVE589868 F655404 IS655404 SO655404 ACK655404 AMG655404 AWC655404 BFY655404 BPU655404 BZQ655404 CJM655404 CTI655404 DDE655404 DNA655404 DWW655404 EGS655404 EQO655404 FAK655404 FKG655404 FUC655404 GDY655404 GNU655404 GXQ655404 HHM655404 HRI655404 IBE655404 ILA655404 IUW655404 JES655404 JOO655404 JYK655404 KIG655404 KSC655404 LBY655404 LLU655404 LVQ655404 MFM655404 MPI655404 MZE655404 NJA655404 NSW655404 OCS655404 OMO655404 OWK655404 PGG655404 PQC655404 PZY655404 QJU655404 QTQ655404 RDM655404 RNI655404 RXE655404 SHA655404 SQW655404 TAS655404 TKO655404 TUK655404 UEG655404 UOC655404 UXY655404 VHU655404 VRQ655404 WBM655404 WLI655404 WVE655404 F720940 IS720940 SO720940 ACK720940 AMG720940 AWC720940 BFY720940 BPU720940 BZQ720940 CJM720940 CTI720940 DDE720940 DNA720940 DWW720940 EGS720940 EQO720940 FAK720940 FKG720940 FUC720940 GDY720940 GNU720940 GXQ720940 HHM720940 HRI720940 IBE720940 ILA720940 IUW720940 JES720940 JOO720940 JYK720940 KIG720940 KSC720940 LBY720940 LLU720940 LVQ720940 MFM720940 MPI720940 MZE720940 NJA720940 NSW720940 OCS720940 OMO720940 OWK720940 PGG720940 PQC720940 PZY720940 QJU720940 QTQ720940 RDM720940 RNI720940 RXE720940 SHA720940 SQW720940 TAS720940 TKO720940 TUK720940 UEG720940 UOC720940 UXY720940 VHU720940 VRQ720940 WBM720940 WLI720940 WVE720940 F786476 IS786476 SO786476 ACK786476 AMG786476 AWC786476 BFY786476 BPU786476 BZQ786476 CJM786476 CTI786476 DDE786476 DNA786476 DWW786476 EGS786476 EQO786476 FAK786476 FKG786476 FUC786476 GDY786476 GNU786476 GXQ786476 HHM786476 HRI786476 IBE786476 ILA786476 IUW786476 JES786476 JOO786476 JYK786476 KIG786476 KSC786476 LBY786476 LLU786476 LVQ786476 MFM786476 MPI786476 MZE786476 NJA786476 NSW786476 OCS786476 OMO786476 OWK786476 PGG786476 PQC786476 PZY786476 QJU786476 QTQ786476 RDM786476 RNI786476 RXE786476 SHA786476 SQW786476 TAS786476 TKO786476 TUK786476 UEG786476 UOC786476 UXY786476 VHU786476 VRQ786476 WBM786476 WLI786476 WVE786476 F852012 IS852012 SO852012 ACK852012 AMG852012 AWC852012 BFY852012 BPU852012 BZQ852012 CJM852012 CTI852012 DDE852012 DNA852012 DWW852012 EGS852012 EQO852012 FAK852012 FKG852012 FUC852012 GDY852012 GNU852012 GXQ852012 HHM852012 HRI852012 IBE852012 ILA852012 IUW852012 JES852012 JOO852012 JYK852012 KIG852012 KSC852012 LBY852012 LLU852012 LVQ852012 MFM852012 MPI852012 MZE852012 NJA852012 NSW852012 OCS852012 OMO852012 OWK852012 PGG852012 PQC852012 PZY852012 QJU852012 QTQ852012 RDM852012 RNI852012 RXE852012 SHA852012 SQW852012 TAS852012 TKO852012 TUK852012 UEG852012 UOC852012 UXY852012 VHU852012 VRQ852012 WBM852012 WLI852012 WVE852012 F917548 IS917548 SO917548 ACK917548 AMG917548 AWC917548 BFY917548 BPU917548 BZQ917548 CJM917548 CTI917548 DDE917548 DNA917548 DWW917548 EGS917548 EQO917548 FAK917548 FKG917548 FUC917548 GDY917548 GNU917548 GXQ917548 HHM917548 HRI917548 IBE917548 ILA917548 IUW917548 JES917548 JOO917548 JYK917548 KIG917548 KSC917548 LBY917548 LLU917548 LVQ917548 MFM917548 MPI917548 MZE917548 NJA917548 NSW917548 OCS917548 OMO917548 OWK917548 PGG917548 PQC917548 PZY917548 QJU917548 QTQ917548 RDM917548 RNI917548 RXE917548 SHA917548 SQW917548 TAS917548 TKO917548 TUK917548 UEG917548 UOC917548 UXY917548 VHU917548 VRQ917548 WBM917548 WLI917548 WVE917548 F983084 IS983084 SO983084 ACK983084 AMG983084 AWC983084 BFY983084 BPU983084 BZQ983084 CJM983084 CTI983084 DDE983084 DNA983084 DWW983084 EGS983084 EQO983084 FAK983084 FKG983084 FUC983084 GDY983084 GNU983084 GXQ983084 HHM983084 HRI983084 IBE983084 ILA983084 IUW983084 JES983084 JOO983084 JYK983084 KIG983084 KSC983084 LBY983084 LLU983084 LVQ983084 MFM983084 MPI983084 MZE983084 NJA983084 NSW983084 OCS983084 OMO983084 OWK983084 PGG983084 PQC983084 PZY983084 QJU983084 QTQ983084 RDM983084 RNI983084 RXE983084 SHA983084 SQW983084 TAS983084 TKO983084 TUK983084 UEG983084 UOC983084 UXY983084 VHU983084 VRQ983084 WBM983084 WLI983084 WVE983084 F29 IS29 SO29 ACK29 AMG29 AWC29 BFY29 BPU29 BZQ29 CJM29 CTI29 DDE29 DNA29 DWW29 EGS29 EQO29 FAK29 FKG29 FUC29 GDY29 GNU29 GXQ29 HHM29 HRI29 IBE29 ILA29 IUW29 JES29 JOO29 JYK29 KIG29 KSC29 LBY29 LLU29 LVQ29 MFM29 MPI29 MZE29 NJA29 NSW29 OCS29 OMO29 OWK29 PGG29 PQC29 PZY29 QJU29 QTQ29 RDM29 RNI29 RXE29 SHA29 SQW29 TAS29 TKO29 TUK29 UEG29 UOC29 UXY29 VHU29 VRQ29 WBM29 WLI29 WVE29 F65574 IS65574 SO65574 ACK65574 AMG65574 AWC65574 BFY65574 BPU65574 BZQ65574 CJM65574 CTI65574 DDE65574 DNA65574 DWW65574 EGS65574 EQO65574 FAK65574 FKG65574 FUC65574 GDY65574 GNU65574 GXQ65574 HHM65574 HRI65574 IBE65574 ILA65574 IUW65574 JES65574 JOO65574 JYK65574 KIG65574 KSC65574 LBY65574 LLU65574 LVQ65574 MFM65574 MPI65574 MZE65574 NJA65574 NSW65574 OCS65574 OMO65574 OWK65574 PGG65574 PQC65574 PZY65574 QJU65574 QTQ65574 RDM65574 RNI65574 RXE65574 SHA65574 SQW65574 TAS65574 TKO65574 TUK65574 UEG65574 UOC65574 UXY65574 VHU65574 VRQ65574 WBM65574 WLI65574 WVE65574 F131110 IS131110 SO131110 ACK131110 AMG131110 AWC131110 BFY131110 BPU131110 BZQ131110 CJM131110 CTI131110 DDE131110 DNA131110 DWW131110 EGS131110 EQO131110 FAK131110 FKG131110 FUC131110 GDY131110 GNU131110 GXQ131110 HHM131110 HRI131110 IBE131110 ILA131110 IUW131110 JES131110 JOO131110 JYK131110 KIG131110 KSC131110 LBY131110 LLU131110 LVQ131110 MFM131110 MPI131110 MZE131110 NJA131110 NSW131110 OCS131110 OMO131110 OWK131110 PGG131110 PQC131110 PZY131110 QJU131110 QTQ131110 RDM131110 RNI131110 RXE131110 SHA131110 SQW131110 TAS131110 TKO131110 TUK131110 UEG131110 UOC131110 UXY131110 VHU131110 VRQ131110 WBM131110 WLI131110 WVE131110 F196646 IS196646 SO196646 ACK196646 AMG196646 AWC196646 BFY196646 BPU196646 BZQ196646 CJM196646 CTI196646 DDE196646 DNA196646 DWW196646 EGS196646 EQO196646 FAK196646 FKG196646 FUC196646 GDY196646 GNU196646 GXQ196646 HHM196646 HRI196646 IBE196646 ILA196646 IUW196646 JES196646 JOO196646 JYK196646 KIG196646 KSC196646 LBY196646 LLU196646 LVQ196646 MFM196646 MPI196646 MZE196646 NJA196646 NSW196646 OCS196646 OMO196646 OWK196646 PGG196646 PQC196646 PZY196646 QJU196646 QTQ196646 RDM196646 RNI196646 RXE196646 SHA196646 SQW196646 TAS196646 TKO196646 TUK196646 UEG196646 UOC196646 UXY196646 VHU196646 VRQ196646 WBM196646 WLI196646 WVE196646 F262182 IS262182 SO262182 ACK262182 AMG262182 AWC262182 BFY262182 BPU262182 BZQ262182 CJM262182 CTI262182 DDE262182 DNA262182 DWW262182 EGS262182 EQO262182 FAK262182 FKG262182 FUC262182 GDY262182 GNU262182 GXQ262182 HHM262182 HRI262182 IBE262182 ILA262182 IUW262182 JES262182 JOO262182 JYK262182 KIG262182 KSC262182 LBY262182 LLU262182 LVQ262182 MFM262182 MPI262182 MZE262182 NJA262182 NSW262182 OCS262182 OMO262182 OWK262182 PGG262182 PQC262182 PZY262182 QJU262182 QTQ262182 RDM262182 RNI262182 RXE262182 SHA262182 SQW262182 TAS262182 TKO262182 TUK262182 UEG262182 UOC262182 UXY262182 VHU262182 VRQ262182 WBM262182 WLI262182 WVE262182 F327718 IS327718 SO327718 ACK327718 AMG327718 AWC327718 BFY327718 BPU327718 BZQ327718 CJM327718 CTI327718 DDE327718 DNA327718 DWW327718 EGS327718 EQO327718 FAK327718 FKG327718 FUC327718 GDY327718 GNU327718 GXQ327718 HHM327718 HRI327718 IBE327718 ILA327718 IUW327718 JES327718 JOO327718 JYK327718 KIG327718 KSC327718 LBY327718 LLU327718 LVQ327718 MFM327718 MPI327718 MZE327718 NJA327718 NSW327718 OCS327718 OMO327718 OWK327718 PGG327718 PQC327718 PZY327718 QJU327718 QTQ327718 RDM327718 RNI327718 RXE327718 SHA327718 SQW327718 TAS327718 TKO327718 TUK327718 UEG327718 UOC327718 UXY327718 VHU327718 VRQ327718 WBM327718 WLI327718 WVE327718 F393254 IS393254 SO393254 ACK393254 AMG393254 AWC393254 BFY393254 BPU393254 BZQ393254 CJM393254 CTI393254 DDE393254 DNA393254 DWW393254 EGS393254 EQO393254 FAK393254 FKG393254 FUC393254 GDY393254 GNU393254 GXQ393254 HHM393254 HRI393254 IBE393254 ILA393254 IUW393254 JES393254 JOO393254 JYK393254 KIG393254 KSC393254 LBY393254 LLU393254 LVQ393254 MFM393254 MPI393254 MZE393254 NJA393254 NSW393254 OCS393254 OMO393254 OWK393254 PGG393254 PQC393254 PZY393254 QJU393254 QTQ393254 RDM393254 RNI393254 RXE393254 SHA393254 SQW393254 TAS393254 TKO393254 TUK393254 UEG393254 UOC393254 UXY393254 VHU393254 VRQ393254 WBM393254 WLI393254 WVE393254 F458790 IS458790 SO458790 ACK458790 AMG458790 AWC458790 BFY458790 BPU458790 BZQ458790 CJM458790 CTI458790 DDE458790 DNA458790 DWW458790 EGS458790 EQO458790 FAK458790 FKG458790 FUC458790 GDY458790 GNU458790 GXQ458790 HHM458790 HRI458790 IBE458790 ILA458790 IUW458790 JES458790 JOO458790 JYK458790 KIG458790 KSC458790 LBY458790 LLU458790 LVQ458790 MFM458790 MPI458790 MZE458790 NJA458790 NSW458790 OCS458790 OMO458790 OWK458790 PGG458790 PQC458790 PZY458790 QJU458790 QTQ458790 RDM458790 RNI458790 RXE458790 SHA458790 SQW458790 TAS458790 TKO458790 TUK458790 UEG458790 UOC458790 UXY458790 VHU458790 VRQ458790 WBM458790 WLI458790 WVE458790 F524326 IS524326 SO524326 ACK524326 AMG524326 AWC524326 BFY524326 BPU524326 BZQ524326 CJM524326 CTI524326 DDE524326 DNA524326 DWW524326 EGS524326 EQO524326 FAK524326 FKG524326 FUC524326 GDY524326 GNU524326 GXQ524326 HHM524326 HRI524326 IBE524326 ILA524326 IUW524326 JES524326 JOO524326 JYK524326 KIG524326 KSC524326 LBY524326 LLU524326 LVQ524326 MFM524326 MPI524326 MZE524326 NJA524326 NSW524326 OCS524326 OMO524326 OWK524326 PGG524326 PQC524326 PZY524326 QJU524326 QTQ524326 RDM524326 RNI524326 RXE524326 SHA524326 SQW524326 TAS524326 TKO524326 TUK524326 UEG524326 UOC524326 UXY524326 VHU524326 VRQ524326 WBM524326 WLI524326 WVE524326 F589862 IS589862 SO589862 ACK589862 AMG589862 AWC589862 BFY589862 BPU589862 BZQ589862 CJM589862 CTI589862 DDE589862 DNA589862 DWW589862 EGS589862 EQO589862 FAK589862 FKG589862 FUC589862 GDY589862 GNU589862 GXQ589862 HHM589862 HRI589862 IBE589862 ILA589862 IUW589862 JES589862 JOO589862 JYK589862 KIG589862 KSC589862 LBY589862 LLU589862 LVQ589862 MFM589862 MPI589862 MZE589862 NJA589862 NSW589862 OCS589862 OMO589862 OWK589862 PGG589862 PQC589862 PZY589862 QJU589862 QTQ589862 RDM589862 RNI589862 RXE589862 SHA589862 SQW589862 TAS589862 TKO589862 TUK589862 UEG589862 UOC589862 UXY589862 VHU589862 VRQ589862 WBM589862 WLI589862 WVE589862 F655398 IS655398 SO655398 ACK655398 AMG655398 AWC655398 BFY655398 BPU655398 BZQ655398 CJM655398 CTI655398 DDE655398 DNA655398 DWW655398 EGS655398 EQO655398 FAK655398 FKG655398 FUC655398 GDY655398 GNU655398 GXQ655398 HHM655398 HRI655398 IBE655398 ILA655398 IUW655398 JES655398 JOO655398 JYK655398 KIG655398 KSC655398 LBY655398 LLU655398 LVQ655398 MFM655398 MPI655398 MZE655398 NJA655398 NSW655398 OCS655398 OMO655398 OWK655398 PGG655398 PQC655398 PZY655398 QJU655398 QTQ655398 RDM655398 RNI655398 RXE655398 SHA655398 SQW655398 TAS655398 TKO655398 TUK655398 UEG655398 UOC655398 UXY655398 VHU655398 VRQ655398 WBM655398 WLI655398 WVE655398 F720934 IS720934 SO720934 ACK720934 AMG720934 AWC720934 BFY720934 BPU720934 BZQ720934 CJM720934 CTI720934 DDE720934 DNA720934 DWW720934 EGS720934 EQO720934 FAK720934 FKG720934 FUC720934 GDY720934 GNU720934 GXQ720934 HHM720934 HRI720934 IBE720934 ILA720934 IUW720934 JES720934 JOO720934 JYK720934 KIG720934 KSC720934 LBY720934 LLU720934 LVQ720934 MFM720934 MPI720934 MZE720934 NJA720934 NSW720934 OCS720934 OMO720934 OWK720934 PGG720934 PQC720934 PZY720934 QJU720934 QTQ720934 RDM720934 RNI720934 RXE720934 SHA720934 SQW720934 TAS720934 TKO720934 TUK720934 UEG720934 UOC720934 UXY720934 VHU720934 VRQ720934 WBM720934 WLI720934 WVE720934 F786470 IS786470 SO786470 ACK786470 AMG786470 AWC786470 BFY786470 BPU786470 BZQ786470 CJM786470 CTI786470 DDE786470 DNA786470 DWW786470 EGS786470 EQO786470 FAK786470 FKG786470 FUC786470 GDY786470 GNU786470 GXQ786470 HHM786470 HRI786470 IBE786470 ILA786470 IUW786470 JES786470 JOO786470 JYK786470 KIG786470 KSC786470 LBY786470 LLU786470 LVQ786470 MFM786470 MPI786470 MZE786470 NJA786470 NSW786470 OCS786470 OMO786470 OWK786470 PGG786470 PQC786470 PZY786470 QJU786470 QTQ786470 RDM786470 RNI786470 RXE786470 SHA786470 SQW786470 TAS786470 TKO786470 TUK786470 UEG786470 UOC786470 UXY786470 VHU786470 VRQ786470 WBM786470 WLI786470 WVE786470 F852006 IS852006 SO852006 ACK852006 AMG852006 AWC852006 BFY852006 BPU852006 BZQ852006 CJM852006 CTI852006 DDE852006 DNA852006 DWW852006 EGS852006 EQO852006 FAK852006 FKG852006 FUC852006 GDY852006 GNU852006 GXQ852006 HHM852006 HRI852006 IBE852006 ILA852006 IUW852006 JES852006 JOO852006 JYK852006 KIG852006 KSC852006 LBY852006 LLU852006 LVQ852006 MFM852006 MPI852006 MZE852006 NJA852006 NSW852006 OCS852006 OMO852006 OWK852006 PGG852006 PQC852006 PZY852006 QJU852006 QTQ852006 RDM852006 RNI852006 RXE852006 SHA852006 SQW852006 TAS852006 TKO852006 TUK852006 UEG852006 UOC852006 UXY852006 VHU852006 VRQ852006 WBM852006 WLI852006 WVE852006 F917542 IS917542 SO917542 ACK917542 AMG917542 AWC917542 BFY917542 BPU917542 BZQ917542 CJM917542 CTI917542 DDE917542 DNA917542 DWW917542 EGS917542 EQO917542 FAK917542 FKG917542 FUC917542 GDY917542 GNU917542 GXQ917542 HHM917542 HRI917542 IBE917542 ILA917542 IUW917542 JES917542 JOO917542 JYK917542 KIG917542 KSC917542 LBY917542 LLU917542 LVQ917542 MFM917542 MPI917542 MZE917542 NJA917542 NSW917542 OCS917542 OMO917542 OWK917542 PGG917542 PQC917542 PZY917542 QJU917542 QTQ917542 RDM917542 RNI917542 RXE917542 SHA917542 SQW917542 TAS917542 TKO917542 TUK917542 UEG917542 UOC917542 UXY917542 VHU917542 VRQ917542 WBM917542 WLI917542 WVE917542 F983078 IS983078 SO983078 ACK983078 AMG983078 AWC983078 BFY983078 BPU983078 BZQ983078 CJM983078 CTI983078 DDE983078 DNA983078 DWW983078 EGS983078 EQO983078 FAK983078 FKG983078 FUC983078 GDY983078 GNU983078 GXQ983078 HHM983078 HRI983078 IBE983078 ILA983078 IUW983078 JES983078 JOO983078 JYK983078 KIG983078 KSC983078 LBY983078 LLU983078 LVQ983078 MFM983078 MPI983078 MZE983078 NJA983078 NSW983078 OCS983078 OMO983078 OWK983078 PGG983078 PQC983078 PZY983078 QJU983078 QTQ983078 RDM983078 RNI983078 RXE983078 SHA983078 SQW983078 TAS983078 TKO983078 TUK983078 UEG983078 UOC983078 UXY983078 VHU983078 VRQ983078 WBM983078 WLI983078 WVE983078 F25 IS25 SO25 ACK25 AMG25 AWC25 BFY25 BPU25 BZQ25 CJM25 CTI25 DDE25 DNA25 DWW25 EGS25 EQO25 FAK25 FKG25 FUC25 GDY25 GNU25 GXQ25 HHM25 HRI25 IBE25 ILA25 IUW25 JES25 JOO25 JYK25 KIG25 KSC25 LBY25 LLU25 LVQ25 MFM25 MPI25 MZE25 NJA25 NSW25 OCS25 OMO25 OWK25 PGG25 PQC25 PZY25 QJU25 QTQ25 RDM25 RNI25 RXE25 SHA25 SQW25 TAS25 TKO25 TUK25 UEG25 UOC25 UXY25 VHU25 VRQ25 WBM25 WLI25 WVE25 F65570 IS65570 SO65570 ACK65570 AMG65570 AWC65570 BFY65570 BPU65570 BZQ65570 CJM65570 CTI65570 DDE65570 DNA65570 DWW65570 EGS65570 EQO65570 FAK65570 FKG65570 FUC65570 GDY65570 GNU65570 GXQ65570 HHM65570 HRI65570 IBE65570 ILA65570 IUW65570 JES65570 JOO65570 JYK65570 KIG65570 KSC65570 LBY65570 LLU65570 LVQ65570 MFM65570 MPI65570 MZE65570 NJA65570 NSW65570 OCS65570 OMO65570 OWK65570 PGG65570 PQC65570 PZY65570 QJU65570 QTQ65570 RDM65570 RNI65570 RXE65570 SHA65570 SQW65570 TAS65570 TKO65570 TUK65570 UEG65570 UOC65570 UXY65570 VHU65570 VRQ65570 WBM65570 WLI65570 WVE65570 F131106 IS131106 SO131106 ACK131106 AMG131106 AWC131106 BFY131106 BPU131106 BZQ131106 CJM131106 CTI131106 DDE131106 DNA131106 DWW131106 EGS131106 EQO131106 FAK131106 FKG131106 FUC131106 GDY131106 GNU131106 GXQ131106 HHM131106 HRI131106 IBE131106 ILA131106 IUW131106 JES131106 JOO131106 JYK131106 KIG131106 KSC131106 LBY131106 LLU131106 LVQ131106 MFM131106 MPI131106 MZE131106 NJA131106 NSW131106 OCS131106 OMO131106 OWK131106 PGG131106 PQC131106 PZY131106 QJU131106 QTQ131106 RDM131106 RNI131106 RXE131106 SHA131106 SQW131106 TAS131106 TKO131106 TUK131106 UEG131106 UOC131106 UXY131106 VHU131106 VRQ131106 WBM131106 WLI131106 WVE131106 F196642 IS196642 SO196642 ACK196642 AMG196642 AWC196642 BFY196642 BPU196642 BZQ196642 CJM196642 CTI196642 DDE196642 DNA196642 DWW196642 EGS196642 EQO196642 FAK196642 FKG196642 FUC196642 GDY196642 GNU196642 GXQ196642 HHM196642 HRI196642 IBE196642 ILA196642 IUW196642 JES196642 JOO196642 JYK196642 KIG196642 KSC196642 LBY196642 LLU196642 LVQ196642 MFM196642 MPI196642 MZE196642 NJA196642 NSW196642 OCS196642 OMO196642 OWK196642 PGG196642 PQC196642 PZY196642 QJU196642 QTQ196642 RDM196642 RNI196642 RXE196642 SHA196642 SQW196642 TAS196642 TKO196642 TUK196642 UEG196642 UOC196642 UXY196642 VHU196642 VRQ196642 WBM196642 WLI196642 WVE196642 F262178 IS262178 SO262178 ACK262178 AMG262178 AWC262178 BFY262178 BPU262178 BZQ262178 CJM262178 CTI262178 DDE262178 DNA262178 DWW262178 EGS262178 EQO262178 FAK262178 FKG262178 FUC262178 GDY262178 GNU262178 GXQ262178 HHM262178 HRI262178 IBE262178 ILA262178 IUW262178 JES262178 JOO262178 JYK262178 KIG262178 KSC262178 LBY262178 LLU262178 LVQ262178 MFM262178 MPI262178 MZE262178 NJA262178 NSW262178 OCS262178 OMO262178 OWK262178 PGG262178 PQC262178 PZY262178 QJU262178 QTQ262178 RDM262178 RNI262178 RXE262178 SHA262178 SQW262178 TAS262178 TKO262178 TUK262178 UEG262178 UOC262178 UXY262178 VHU262178 VRQ262178 WBM262178 WLI262178 WVE262178 F327714 IS327714 SO327714 ACK327714 AMG327714 AWC327714 BFY327714 BPU327714 BZQ327714 CJM327714 CTI327714 DDE327714 DNA327714 DWW327714 EGS327714 EQO327714 FAK327714 FKG327714 FUC327714 GDY327714 GNU327714 GXQ327714 HHM327714 HRI327714 IBE327714 ILA327714 IUW327714 JES327714 JOO327714 JYK327714 KIG327714 KSC327714 LBY327714 LLU327714 LVQ327714 MFM327714 MPI327714 MZE327714 NJA327714 NSW327714 OCS327714 OMO327714 OWK327714 PGG327714 PQC327714 PZY327714 QJU327714 QTQ327714 RDM327714 RNI327714 RXE327714 SHA327714 SQW327714 TAS327714 TKO327714 TUK327714 UEG327714 UOC327714 UXY327714 VHU327714 VRQ327714 WBM327714 WLI327714 WVE327714 F393250 IS393250 SO393250 ACK393250 AMG393250 AWC393250 BFY393250 BPU393250 BZQ393250 CJM393250 CTI393250 DDE393250 DNA393250 DWW393250 EGS393250 EQO393250 FAK393250 FKG393250 FUC393250 GDY393250 GNU393250 GXQ393250 HHM393250 HRI393250 IBE393250 ILA393250 IUW393250 JES393250 JOO393250 JYK393250 KIG393250 KSC393250 LBY393250 LLU393250 LVQ393250 MFM393250 MPI393250 MZE393250 NJA393250 NSW393250 OCS393250 OMO393250 OWK393250 PGG393250 PQC393250 PZY393250 QJU393250 QTQ393250 RDM393250 RNI393250 RXE393250 SHA393250 SQW393250 TAS393250 TKO393250 TUK393250 UEG393250 UOC393250 UXY393250 VHU393250 VRQ393250 WBM393250 WLI393250 WVE393250 F458786 IS458786 SO458786 ACK458786 AMG458786 AWC458786 BFY458786 BPU458786 BZQ458786 CJM458786 CTI458786 DDE458786 DNA458786 DWW458786 EGS458786 EQO458786 FAK458786 FKG458786 FUC458786 GDY458786 GNU458786 GXQ458786 HHM458786 HRI458786 IBE458786 ILA458786 IUW458786 JES458786 JOO458786 JYK458786 KIG458786 KSC458786 LBY458786 LLU458786 LVQ458786 MFM458786 MPI458786 MZE458786 NJA458786 NSW458786 OCS458786 OMO458786 OWK458786 PGG458786 PQC458786 PZY458786 QJU458786 QTQ458786 RDM458786 RNI458786 RXE458786 SHA458786 SQW458786 TAS458786 TKO458786 TUK458786 UEG458786 UOC458786 UXY458786 VHU458786 VRQ458786 WBM458786 WLI458786 WVE458786 F524322 IS524322 SO524322 ACK524322 AMG524322 AWC524322 BFY524322 BPU524322 BZQ524322 CJM524322 CTI524322 DDE524322 DNA524322 DWW524322 EGS524322 EQO524322 FAK524322 FKG524322 FUC524322 GDY524322 GNU524322 GXQ524322 HHM524322 HRI524322 IBE524322 ILA524322 IUW524322 JES524322 JOO524322 JYK524322 KIG524322 KSC524322 LBY524322 LLU524322 LVQ524322 MFM524322 MPI524322 MZE524322 NJA524322 NSW524322 OCS524322 OMO524322 OWK524322 PGG524322 PQC524322 PZY524322 QJU524322 QTQ524322 RDM524322 RNI524322 RXE524322 SHA524322 SQW524322 TAS524322 TKO524322 TUK524322 UEG524322 UOC524322 UXY524322 VHU524322 VRQ524322 WBM524322 WLI524322 WVE524322 F589858 IS589858 SO589858 ACK589858 AMG589858 AWC589858 BFY589858 BPU589858 BZQ589858 CJM589858 CTI589858 DDE589858 DNA589858 DWW589858 EGS589858 EQO589858 FAK589858 FKG589858 FUC589858 GDY589858 GNU589858 GXQ589858 HHM589858 HRI589858 IBE589858 ILA589858 IUW589858 JES589858 JOO589858 JYK589858 KIG589858 KSC589858 LBY589858 LLU589858 LVQ589858 MFM589858 MPI589858 MZE589858 NJA589858 NSW589858 OCS589858 OMO589858 OWK589858 PGG589858 PQC589858 PZY589858 QJU589858 QTQ589858 RDM589858 RNI589858 RXE589858 SHA589858 SQW589858 TAS589858 TKO589858 TUK589858 UEG589858 UOC589858 UXY589858 VHU589858 VRQ589858 WBM589858 WLI589858 WVE589858 F655394 IS655394 SO655394 ACK655394 AMG655394 AWC655394 BFY655394 BPU655394 BZQ655394 CJM655394 CTI655394 DDE655394 DNA655394 DWW655394 EGS655394 EQO655394 FAK655394 FKG655394 FUC655394 GDY655394 GNU655394 GXQ655394 HHM655394 HRI655394 IBE655394 ILA655394 IUW655394 JES655394 JOO655394 JYK655394 KIG655394 KSC655394 LBY655394 LLU655394 LVQ655394 MFM655394 MPI655394 MZE655394 NJA655394 NSW655394 OCS655394 OMO655394 OWK655394 PGG655394 PQC655394 PZY655394 QJU655394 QTQ655394 RDM655394 RNI655394 RXE655394 SHA655394 SQW655394 TAS655394 TKO655394 TUK655394 UEG655394 UOC655394 UXY655394 VHU655394 VRQ655394 WBM655394 WLI655394 WVE655394 F720930 IS720930 SO720930 ACK720930 AMG720930 AWC720930 BFY720930 BPU720930 BZQ720930 CJM720930 CTI720930 DDE720930 DNA720930 DWW720930 EGS720930 EQO720930 FAK720930 FKG720930 FUC720930 GDY720930 GNU720930 GXQ720930 HHM720930 HRI720930 IBE720930 ILA720930 IUW720930 JES720930 JOO720930 JYK720930 KIG720930 KSC720930 LBY720930 LLU720930 LVQ720930 MFM720930 MPI720930 MZE720930 NJA720930 NSW720930 OCS720930 OMO720930 OWK720930 PGG720930 PQC720930 PZY720930 QJU720930 QTQ720930 RDM720930 RNI720930 RXE720930 SHA720930 SQW720930 TAS720930 TKO720930 TUK720930 UEG720930 UOC720930 UXY720930 VHU720930 VRQ720930 WBM720930 WLI720930 WVE720930 F786466 IS786466 SO786466 ACK786466 AMG786466 AWC786466 BFY786466 BPU786466 BZQ786466 CJM786466 CTI786466 DDE786466 DNA786466 DWW786466 EGS786466 EQO786466 FAK786466 FKG786466 FUC786466 GDY786466 GNU786466 GXQ786466 HHM786466 HRI786466 IBE786466 ILA786466 IUW786466 JES786466 JOO786466 JYK786466 KIG786466 KSC786466 LBY786466 LLU786466 LVQ786466 MFM786466 MPI786466 MZE786466 NJA786466 NSW786466 OCS786466 OMO786466 OWK786466 PGG786466 PQC786466 PZY786466 QJU786466 QTQ786466 RDM786466 RNI786466 RXE786466 SHA786466 SQW786466 TAS786466 TKO786466 TUK786466 UEG786466 UOC786466 UXY786466 VHU786466 VRQ786466 WBM786466 WLI786466 WVE786466 F852002 IS852002 SO852002 ACK852002 AMG852002 AWC852002 BFY852002 BPU852002 BZQ852002 CJM852002 CTI852002 DDE852002 DNA852002 DWW852002 EGS852002 EQO852002 FAK852002 FKG852002 FUC852002 GDY852002 GNU852002 GXQ852002 HHM852002 HRI852002 IBE852002 ILA852002 IUW852002 JES852002 JOO852002 JYK852002 KIG852002 KSC852002 LBY852002 LLU852002 LVQ852002 MFM852002 MPI852002 MZE852002 NJA852002 NSW852002 OCS852002 OMO852002 OWK852002 PGG852002 PQC852002 PZY852002 QJU852002 QTQ852002 RDM852002 RNI852002 RXE852002 SHA852002 SQW852002 TAS852002 TKO852002 TUK852002 UEG852002 UOC852002 UXY852002 VHU852002 VRQ852002 WBM852002 WLI852002 WVE852002 F917538 IS917538 SO917538 ACK917538 AMG917538 AWC917538 BFY917538 BPU917538 BZQ917538 CJM917538 CTI917538 DDE917538 DNA917538 DWW917538 EGS917538 EQO917538 FAK917538 FKG917538 FUC917538 GDY917538 GNU917538 GXQ917538 HHM917538 HRI917538 IBE917538 ILA917538 IUW917538 JES917538 JOO917538 JYK917538 KIG917538 KSC917538 LBY917538 LLU917538 LVQ917538 MFM917538 MPI917538 MZE917538 NJA917538 NSW917538 OCS917538 OMO917538 OWK917538 PGG917538 PQC917538 PZY917538 QJU917538 QTQ917538 RDM917538 RNI917538 RXE917538 SHA917538 SQW917538 TAS917538 TKO917538 TUK917538 UEG917538 UOC917538 UXY917538 VHU917538 VRQ917538 WBM917538 WLI917538 WVE917538 F983074 IS983074 SO983074 ACK983074 AMG983074 AWC983074 BFY983074 BPU983074 BZQ983074 CJM983074 CTI983074 DDE983074 DNA983074 DWW983074 EGS983074 EQO983074 FAK983074 FKG983074 FUC983074 GDY983074 GNU983074 GXQ983074 HHM983074 HRI983074 IBE983074 ILA983074 IUW983074 JES983074 JOO983074 JYK983074 KIG983074 KSC983074 LBY983074 LLU983074 LVQ983074 MFM983074 MPI983074 MZE983074 NJA983074 NSW983074 OCS983074 OMO983074 OWK983074 PGG983074 PQC983074 PZY983074 QJU983074 QTQ983074 RDM983074 RNI983074 RXE983074 SHA983074 SQW983074 TAS983074 TKO983074 TUK983074 UEG983074 UOC983074 UXY983074 VHU983074 VRQ983074 WBM983074 WLI983074 WVE983074 F27 IS27 SO27 ACK27 AMG27 AWC27 BFY27 BPU27 BZQ27 CJM27 CTI27 DDE27 DNA27 DWW27 EGS27 EQO27 FAK27 FKG27 FUC27 GDY27 GNU27 GXQ27 HHM27 HRI27 IBE27 ILA27 IUW27 JES27 JOO27 JYK27 KIG27 KSC27 LBY27 LLU27 LVQ27 MFM27 MPI27 MZE27 NJA27 NSW27 OCS27 OMO27 OWK27 PGG27 PQC27 PZY27 QJU27 QTQ27 RDM27 RNI27 RXE27 SHA27 SQW27 TAS27 TKO27 TUK27 UEG27 UOC27 UXY27 VHU27 VRQ27 WBM27 WLI27 WVE27 F65572 IS65572 SO65572 ACK65572 AMG65572 AWC65572 BFY65572 BPU65572 BZQ65572 CJM65572 CTI65572 DDE65572 DNA65572 DWW65572 EGS65572 EQO65572 FAK65572 FKG65572 FUC65572 GDY65572 GNU65572 GXQ65572 HHM65572 HRI65572 IBE65572 ILA65572 IUW65572 JES65572 JOO65572 JYK65572 KIG65572 KSC65572 LBY65572 LLU65572 LVQ65572 MFM65572 MPI65572 MZE65572 NJA65572 NSW65572 OCS65572 OMO65572 OWK65572 PGG65572 PQC65572 PZY65572 QJU65572 QTQ65572 RDM65572 RNI65572 RXE65572 SHA65572 SQW65572 TAS65572 TKO65572 TUK65572 UEG65572 UOC65572 UXY65572 VHU65572 VRQ65572 WBM65572 WLI65572 WVE65572 F131108 IS131108 SO131108 ACK131108 AMG131108 AWC131108 BFY131108 BPU131108 BZQ131108 CJM131108 CTI131108 DDE131108 DNA131108 DWW131108 EGS131108 EQO131108 FAK131108 FKG131108 FUC131108 GDY131108 GNU131108 GXQ131108 HHM131108 HRI131108 IBE131108 ILA131108 IUW131108 JES131108 JOO131108 JYK131108 KIG131108 KSC131108 LBY131108 LLU131108 LVQ131108 MFM131108 MPI131108 MZE131108 NJA131108 NSW131108 OCS131108 OMO131108 OWK131108 PGG131108 PQC131108 PZY131108 QJU131108 QTQ131108 RDM131108 RNI131108 RXE131108 SHA131108 SQW131108 TAS131108 TKO131108 TUK131108 UEG131108 UOC131108 UXY131108 VHU131108 VRQ131108 WBM131108 WLI131108 WVE131108 F196644 IS196644 SO196644 ACK196644 AMG196644 AWC196644 BFY196644 BPU196644 BZQ196644 CJM196644 CTI196644 DDE196644 DNA196644 DWW196644 EGS196644 EQO196644 FAK196644 FKG196644 FUC196644 GDY196644 GNU196644 GXQ196644 HHM196644 HRI196644 IBE196644 ILA196644 IUW196644 JES196644 JOO196644 JYK196644 KIG196644 KSC196644 LBY196644 LLU196644 LVQ196644 MFM196644 MPI196644 MZE196644 NJA196644 NSW196644 OCS196644 OMO196644 OWK196644 PGG196644 PQC196644 PZY196644 QJU196644 QTQ196644 RDM196644 RNI196644 RXE196644 SHA196644 SQW196644 TAS196644 TKO196644 TUK196644 UEG196644 UOC196644 UXY196644 VHU196644 VRQ196644 WBM196644 WLI196644 WVE196644 F262180 IS262180 SO262180 ACK262180 AMG262180 AWC262180 BFY262180 BPU262180 BZQ262180 CJM262180 CTI262180 DDE262180 DNA262180 DWW262180 EGS262180 EQO262180 FAK262180 FKG262180 FUC262180 GDY262180 GNU262180 GXQ262180 HHM262180 HRI262180 IBE262180 ILA262180 IUW262180 JES262180 JOO262180 JYK262180 KIG262180 KSC262180 LBY262180 LLU262180 LVQ262180 MFM262180 MPI262180 MZE262180 NJA262180 NSW262180 OCS262180 OMO262180 OWK262180 PGG262180 PQC262180 PZY262180 QJU262180 QTQ262180 RDM262180 RNI262180 RXE262180 SHA262180 SQW262180 TAS262180 TKO262180 TUK262180 UEG262180 UOC262180 UXY262180 VHU262180 VRQ262180 WBM262180 WLI262180 WVE262180 F327716 IS327716 SO327716 ACK327716 AMG327716 AWC327716 BFY327716 BPU327716 BZQ327716 CJM327716 CTI327716 DDE327716 DNA327716 DWW327716 EGS327716 EQO327716 FAK327716 FKG327716 FUC327716 GDY327716 GNU327716 GXQ327716 HHM327716 HRI327716 IBE327716 ILA327716 IUW327716 JES327716 JOO327716 JYK327716 KIG327716 KSC327716 LBY327716 LLU327716 LVQ327716 MFM327716 MPI327716 MZE327716 NJA327716 NSW327716 OCS327716 OMO327716 OWK327716 PGG327716 PQC327716 PZY327716 QJU327716 QTQ327716 RDM327716 RNI327716 RXE327716 SHA327716 SQW327716 TAS327716 TKO327716 TUK327716 UEG327716 UOC327716 UXY327716 VHU327716 VRQ327716 WBM327716 WLI327716 WVE327716 F393252 IS393252 SO393252 ACK393252 AMG393252 AWC393252 BFY393252 BPU393252 BZQ393252 CJM393252 CTI393252 DDE393252 DNA393252 DWW393252 EGS393252 EQO393252 FAK393252 FKG393252 FUC393252 GDY393252 GNU393252 GXQ393252 HHM393252 HRI393252 IBE393252 ILA393252 IUW393252 JES393252 JOO393252 JYK393252 KIG393252 KSC393252 LBY393252 LLU393252 LVQ393252 MFM393252 MPI393252 MZE393252 NJA393252 NSW393252 OCS393252 OMO393252 OWK393252 PGG393252 PQC393252 PZY393252 QJU393252 QTQ393252 RDM393252 RNI393252 RXE393252 SHA393252 SQW393252 TAS393252 TKO393252 TUK393252 UEG393252 UOC393252 UXY393252 VHU393252 VRQ393252 WBM393252 WLI393252 WVE393252 F458788 IS458788 SO458788 ACK458788 AMG458788 AWC458788 BFY458788 BPU458788 BZQ458788 CJM458788 CTI458788 DDE458788 DNA458788 DWW458788 EGS458788 EQO458788 FAK458788 FKG458788 FUC458788 GDY458788 GNU458788 GXQ458788 HHM458788 HRI458788 IBE458788 ILA458788 IUW458788 JES458788 JOO458788 JYK458788 KIG458788 KSC458788 LBY458788 LLU458788 LVQ458788 MFM458788 MPI458788 MZE458788 NJA458788 NSW458788 OCS458788 OMO458788 OWK458788 PGG458788 PQC458788 PZY458788 QJU458788 QTQ458788 RDM458788 RNI458788 RXE458788 SHA458788 SQW458788 TAS458788 TKO458788 TUK458788 UEG458788 UOC458788 UXY458788 VHU458788 VRQ458788 WBM458788 WLI458788 WVE458788 F524324 IS524324 SO524324 ACK524324 AMG524324 AWC524324 BFY524324 BPU524324 BZQ524324 CJM524324 CTI524324 DDE524324 DNA524324 DWW524324 EGS524324 EQO524324 FAK524324 FKG524324 FUC524324 GDY524324 GNU524324 GXQ524324 HHM524324 HRI524324 IBE524324 ILA524324 IUW524324 JES524324 JOO524324 JYK524324 KIG524324 KSC524324 LBY524324 LLU524324 LVQ524324 MFM524324 MPI524324 MZE524324 NJA524324 NSW524324 OCS524324 OMO524324 OWK524324 PGG524324 PQC524324 PZY524324 QJU524324 QTQ524324 RDM524324 RNI524324 RXE524324 SHA524324 SQW524324 TAS524324 TKO524324 TUK524324 UEG524324 UOC524324 UXY524324 VHU524324 VRQ524324 WBM524324 WLI524324 WVE524324 F589860 IS589860 SO589860 ACK589860 AMG589860 AWC589860 BFY589860 BPU589860 BZQ589860 CJM589860 CTI589860 DDE589860 DNA589860 DWW589860 EGS589860 EQO589860 FAK589860 FKG589860 FUC589860 GDY589860 GNU589860 GXQ589860 HHM589860 HRI589860 IBE589860 ILA589860 IUW589860 JES589860 JOO589860 JYK589860 KIG589860 KSC589860 LBY589860 LLU589860 LVQ589860 MFM589860 MPI589860 MZE589860 NJA589860 NSW589860 OCS589860 OMO589860 OWK589860 PGG589860 PQC589860 PZY589860 QJU589860 QTQ589860 RDM589860 RNI589860 RXE589860 SHA589860 SQW589860 TAS589860 TKO589860 TUK589860 UEG589860 UOC589860 UXY589860 VHU589860 VRQ589860 WBM589860 WLI589860 WVE589860 F655396 IS655396 SO655396 ACK655396 AMG655396 AWC655396 BFY655396 BPU655396 BZQ655396 CJM655396 CTI655396 DDE655396 DNA655396 DWW655396 EGS655396 EQO655396 FAK655396 FKG655396 FUC655396 GDY655396 GNU655396 GXQ655396 HHM655396 HRI655396 IBE655396 ILA655396 IUW655396 JES655396 JOO655396 JYK655396 KIG655396 KSC655396 LBY655396 LLU655396 LVQ655396 MFM655396 MPI655396 MZE655396 NJA655396 NSW655396 OCS655396 OMO655396 OWK655396 PGG655396 PQC655396 PZY655396 QJU655396 QTQ655396 RDM655396 RNI655396 RXE655396 SHA655396 SQW655396 TAS655396 TKO655396 TUK655396 UEG655396 UOC655396 UXY655396 VHU655396 VRQ655396 WBM655396 WLI655396 WVE655396 F720932 IS720932 SO720932 ACK720932 AMG720932 AWC720932 BFY720932 BPU720932 BZQ720932 CJM720932 CTI720932 DDE720932 DNA720932 DWW720932 EGS720932 EQO720932 FAK720932 FKG720932 FUC720932 GDY720932 GNU720932 GXQ720932 HHM720932 HRI720932 IBE720932 ILA720932 IUW720932 JES720932 JOO720932 JYK720932 KIG720932 KSC720932 LBY720932 LLU720932 LVQ720932 MFM720932 MPI720932 MZE720932 NJA720932 NSW720932 OCS720932 OMO720932 OWK720932 PGG720932 PQC720932 PZY720932 QJU720932 QTQ720932 RDM720932 RNI720932 RXE720932 SHA720932 SQW720932 TAS720932 TKO720932 TUK720932 UEG720932 UOC720932 UXY720932 VHU720932 VRQ720932 WBM720932 WLI720932 WVE720932 F786468 IS786468 SO786468 ACK786468 AMG786468 AWC786468 BFY786468 BPU786468 BZQ786468 CJM786468 CTI786468 DDE786468 DNA786468 DWW786468 EGS786468 EQO786468 FAK786468 FKG786468 FUC786468 GDY786468 GNU786468 GXQ786468 HHM786468 HRI786468 IBE786468 ILA786468 IUW786468 JES786468 JOO786468 JYK786468 KIG786468 KSC786468 LBY786468 LLU786468 LVQ786468 MFM786468 MPI786468 MZE786468 NJA786468 NSW786468 OCS786468 OMO786468 OWK786468 PGG786468 PQC786468 PZY786468 QJU786468 QTQ786468 RDM786468 RNI786468 RXE786468 SHA786468 SQW786468 TAS786468 TKO786468 TUK786468 UEG786468 UOC786468 UXY786468 VHU786468 VRQ786468 WBM786468 WLI786468 WVE786468 F852004 IS852004 SO852004 ACK852004 AMG852004 AWC852004 BFY852004 BPU852004 BZQ852004 CJM852004 CTI852004 DDE852004 DNA852004 DWW852004 EGS852004 EQO852004 FAK852004 FKG852004 FUC852004 GDY852004 GNU852004 GXQ852004 HHM852004 HRI852004 IBE852004 ILA852004 IUW852004 JES852004 JOO852004 JYK852004 KIG852004 KSC852004 LBY852004 LLU852004 LVQ852004 MFM852004 MPI852004 MZE852004 NJA852004 NSW852004 OCS852004 OMO852004 OWK852004 PGG852004 PQC852004 PZY852004 QJU852004 QTQ852004 RDM852004 RNI852004 RXE852004 SHA852004 SQW852004 TAS852004 TKO852004 TUK852004 UEG852004 UOC852004 UXY852004 VHU852004 VRQ852004 WBM852004 WLI852004 WVE852004 F917540 IS917540 SO917540 ACK917540 AMG917540 AWC917540 BFY917540 BPU917540 BZQ917540 CJM917540 CTI917540 DDE917540 DNA917540 DWW917540 EGS917540 EQO917540 FAK917540 FKG917540 FUC917540 GDY917540 GNU917540 GXQ917540 HHM917540 HRI917540 IBE917540 ILA917540 IUW917540 JES917540 JOO917540 JYK917540 KIG917540 KSC917540 LBY917540 LLU917540 LVQ917540 MFM917540 MPI917540 MZE917540 NJA917540 NSW917540 OCS917540 OMO917540 OWK917540 PGG917540 PQC917540 PZY917540 QJU917540 QTQ917540 RDM917540 RNI917540 RXE917540 SHA917540 SQW917540 TAS917540 TKO917540 TUK917540 UEG917540 UOC917540 UXY917540 VHU917540 VRQ917540 WBM917540 WLI917540 WVE917540 F983076 IS983076 SO983076 ACK983076 AMG983076 AWC983076 BFY983076 BPU983076 BZQ983076 CJM983076 CTI983076 DDE983076 DNA983076 DWW983076 EGS983076 EQO983076 FAK983076 FKG983076 FUC983076 GDY983076 GNU983076 GXQ983076 HHM983076 HRI983076 IBE983076 ILA983076 IUW983076 JES983076 JOO983076 JYK983076 KIG983076 KSC983076 LBY983076 LLU983076 LVQ983076 MFM983076 MPI983076 MZE983076 NJA983076 NSW983076 OCS983076 OMO983076 OWK983076 PGG983076 PQC983076 PZY983076 QJU983076 QTQ983076 RDM983076 RNI983076 RXE983076 SHA983076 SQW983076 TAS983076 TKO983076 TUK983076 UEG983076 UOC983076 UXY983076 VHU983076 VRQ983076 WBM983076 WLI983076 WVE983076 F117 IS117 SO117 ACK117 AMG117 AWC117 BFY117 BPU117 BZQ117 CJM117 CTI117 DDE117 DNA117 DWW117 EGS117 EQO117 FAK117 FKG117 FUC117 GDY117 GNU117 GXQ117 HHM117 HRI117 IBE117 ILA117 IUW117 JES117 JOO117 JYK117 KIG117 KSC117 LBY117 LLU117 LVQ117 MFM117 MPI117 MZE117 NJA117 NSW117 OCS117 OMO117 OWK117 PGG117 PQC117 PZY117 QJU117 QTQ117 RDM117 RNI117 RXE117 SHA117 SQW117 TAS117 TKO117 TUK117 UEG117 UOC117 UXY117 VHU117 VRQ117 WBM117 WLI117 WVE117 F65656 IS65656 SO65656 ACK65656 AMG65656 AWC65656 BFY65656 BPU65656 BZQ65656 CJM65656 CTI65656 DDE65656 DNA65656 DWW65656 EGS65656 EQO65656 FAK65656 FKG65656 FUC65656 GDY65656 GNU65656 GXQ65656 HHM65656 HRI65656 IBE65656 ILA65656 IUW65656 JES65656 JOO65656 JYK65656 KIG65656 KSC65656 LBY65656 LLU65656 LVQ65656 MFM65656 MPI65656 MZE65656 NJA65656 NSW65656 OCS65656 OMO65656 OWK65656 PGG65656 PQC65656 PZY65656 QJU65656 QTQ65656 RDM65656 RNI65656 RXE65656 SHA65656 SQW65656 TAS65656 TKO65656 TUK65656 UEG65656 UOC65656 UXY65656 VHU65656 VRQ65656 WBM65656 WLI65656 WVE65656 F131192 IS131192 SO131192 ACK131192 AMG131192 AWC131192 BFY131192 BPU131192 BZQ131192 CJM131192 CTI131192 DDE131192 DNA131192 DWW131192 EGS131192 EQO131192 FAK131192 FKG131192 FUC131192 GDY131192 GNU131192 GXQ131192 HHM131192 HRI131192 IBE131192 ILA131192 IUW131192 JES131192 JOO131192 JYK131192 KIG131192 KSC131192 LBY131192 LLU131192 LVQ131192 MFM131192 MPI131192 MZE131192 NJA131192 NSW131192 OCS131192 OMO131192 OWK131192 PGG131192 PQC131192 PZY131192 QJU131192 QTQ131192 RDM131192 RNI131192 RXE131192 SHA131192 SQW131192 TAS131192 TKO131192 TUK131192 UEG131192 UOC131192 UXY131192 VHU131192 VRQ131192 WBM131192 WLI131192 WVE131192 F196728 IS196728 SO196728 ACK196728 AMG196728 AWC196728 BFY196728 BPU196728 BZQ196728 CJM196728 CTI196728 DDE196728 DNA196728 DWW196728 EGS196728 EQO196728 FAK196728 FKG196728 FUC196728 GDY196728 GNU196728 GXQ196728 HHM196728 HRI196728 IBE196728 ILA196728 IUW196728 JES196728 JOO196728 JYK196728 KIG196728 KSC196728 LBY196728 LLU196728 LVQ196728 MFM196728 MPI196728 MZE196728 NJA196728 NSW196728 OCS196728 OMO196728 OWK196728 PGG196728 PQC196728 PZY196728 QJU196728 QTQ196728 RDM196728 RNI196728 RXE196728 SHA196728 SQW196728 TAS196728 TKO196728 TUK196728 UEG196728 UOC196728 UXY196728 VHU196728 VRQ196728 WBM196728 WLI196728 WVE196728 F262264 IS262264 SO262264 ACK262264 AMG262264 AWC262264 BFY262264 BPU262264 BZQ262264 CJM262264 CTI262264 DDE262264 DNA262264 DWW262264 EGS262264 EQO262264 FAK262264 FKG262264 FUC262264 GDY262264 GNU262264 GXQ262264 HHM262264 HRI262264 IBE262264 ILA262264 IUW262264 JES262264 JOO262264 JYK262264 KIG262264 KSC262264 LBY262264 LLU262264 LVQ262264 MFM262264 MPI262264 MZE262264 NJA262264 NSW262264 OCS262264 OMO262264 OWK262264 PGG262264 PQC262264 PZY262264 QJU262264 QTQ262264 RDM262264 RNI262264 RXE262264 SHA262264 SQW262264 TAS262264 TKO262264 TUK262264 UEG262264 UOC262264 UXY262264 VHU262264 VRQ262264 WBM262264 WLI262264 WVE262264 F327800 IS327800 SO327800 ACK327800 AMG327800 AWC327800 BFY327800 BPU327800 BZQ327800 CJM327800 CTI327800 DDE327800 DNA327800 DWW327800 EGS327800 EQO327800 FAK327800 FKG327800 FUC327800 GDY327800 GNU327800 GXQ327800 HHM327800 HRI327800 IBE327800 ILA327800 IUW327800 JES327800 JOO327800 JYK327800 KIG327800 KSC327800 LBY327800 LLU327800 LVQ327800 MFM327800 MPI327800 MZE327800 NJA327800 NSW327800 OCS327800 OMO327800 OWK327800 PGG327800 PQC327800 PZY327800 QJU327800 QTQ327800 RDM327800 RNI327800 RXE327800 SHA327800 SQW327800 TAS327800 TKO327800 TUK327800 UEG327800 UOC327800 UXY327800 VHU327800 VRQ327800 WBM327800 WLI327800 WVE327800 F393336 IS393336 SO393336 ACK393336 AMG393336 AWC393336 BFY393336 BPU393336 BZQ393336 CJM393336 CTI393336 DDE393336 DNA393336 DWW393336 EGS393336 EQO393336 FAK393336 FKG393336 FUC393336 GDY393336 GNU393336 GXQ393336 HHM393336 HRI393336 IBE393336 ILA393336 IUW393336 JES393336 JOO393336 JYK393336 KIG393336 KSC393336 LBY393336 LLU393336 LVQ393336 MFM393336 MPI393336 MZE393336 NJA393336 NSW393336 OCS393336 OMO393336 OWK393336 PGG393336 PQC393336 PZY393336 QJU393336 QTQ393336 RDM393336 RNI393336 RXE393336 SHA393336 SQW393336 TAS393336 TKO393336 TUK393336 UEG393336 UOC393336 UXY393336 VHU393336 VRQ393336 WBM393336 WLI393336 WVE393336 F458872 IS458872 SO458872 ACK458872 AMG458872 AWC458872 BFY458872 BPU458872 BZQ458872 CJM458872 CTI458872 DDE458872 DNA458872 DWW458872 EGS458872 EQO458872 FAK458872 FKG458872 FUC458872 GDY458872 GNU458872 GXQ458872 HHM458872 HRI458872 IBE458872 ILA458872 IUW458872 JES458872 JOO458872 JYK458872 KIG458872 KSC458872 LBY458872 LLU458872 LVQ458872 MFM458872 MPI458872 MZE458872 NJA458872 NSW458872 OCS458872 OMO458872 OWK458872 PGG458872 PQC458872 PZY458872 QJU458872 QTQ458872 RDM458872 RNI458872 RXE458872 SHA458872 SQW458872 TAS458872 TKO458872 TUK458872 UEG458872 UOC458872 UXY458872 VHU458872 VRQ458872 WBM458872 WLI458872 WVE458872 F524408 IS524408 SO524408 ACK524408 AMG524408 AWC524408 BFY524408 BPU524408 BZQ524408 CJM524408 CTI524408 DDE524408 DNA524408 DWW524408 EGS524408 EQO524408 FAK524408 FKG524408 FUC524408 GDY524408 GNU524408 GXQ524408 HHM524408 HRI524408 IBE524408 ILA524408 IUW524408 JES524408 JOO524408 JYK524408 KIG524408 KSC524408 LBY524408 LLU524408 LVQ524408 MFM524408 MPI524408 MZE524408 NJA524408 NSW524408 OCS524408 OMO524408 OWK524408 PGG524408 PQC524408 PZY524408 QJU524408 QTQ524408 RDM524408 RNI524408 RXE524408 SHA524408 SQW524408 TAS524408 TKO524408 TUK524408 UEG524408 UOC524408 UXY524408 VHU524408 VRQ524408 WBM524408 WLI524408 WVE524408 F589944 IS589944 SO589944 ACK589944 AMG589944 AWC589944 BFY589944 BPU589944 BZQ589944 CJM589944 CTI589944 DDE589944 DNA589944 DWW589944 EGS589944 EQO589944 FAK589944 FKG589944 FUC589944 GDY589944 GNU589944 GXQ589944 HHM589944 HRI589944 IBE589944 ILA589944 IUW589944 JES589944 JOO589944 JYK589944 KIG589944 KSC589944 LBY589944 LLU589944 LVQ589944 MFM589944 MPI589944 MZE589944 NJA589944 NSW589944 OCS589944 OMO589944 OWK589944 PGG589944 PQC589944 PZY589944 QJU589944 QTQ589944 RDM589944 RNI589944 RXE589944 SHA589944 SQW589944 TAS589944 TKO589944 TUK589944 UEG589944 UOC589944 UXY589944 VHU589944 VRQ589944 WBM589944 WLI589944 WVE589944 F655480 IS655480 SO655480 ACK655480 AMG655480 AWC655480 BFY655480 BPU655480 BZQ655480 CJM655480 CTI655480 DDE655480 DNA655480 DWW655480 EGS655480 EQO655480 FAK655480 FKG655480 FUC655480 GDY655480 GNU655480 GXQ655480 HHM655480 HRI655480 IBE655480 ILA655480 IUW655480 JES655480 JOO655480 JYK655480 KIG655480 KSC655480 LBY655480 LLU655480 LVQ655480 MFM655480 MPI655480 MZE655480 NJA655480 NSW655480 OCS655480 OMO655480 OWK655480 PGG655480 PQC655480 PZY655480 QJU655480 QTQ655480 RDM655480 RNI655480 RXE655480 SHA655480 SQW655480 TAS655480 TKO655480 TUK655480 UEG655480 UOC655480 UXY655480 VHU655480 VRQ655480 WBM655480 WLI655480 WVE655480 F721016 IS721016 SO721016 ACK721016 AMG721016 AWC721016 BFY721016 BPU721016 BZQ721016 CJM721016 CTI721016 DDE721016 DNA721016 DWW721016 EGS721016 EQO721016 FAK721016 FKG721016 FUC721016 GDY721016 GNU721016 GXQ721016 HHM721016 HRI721016 IBE721016 ILA721016 IUW721016 JES721016 JOO721016 JYK721016 KIG721016 KSC721016 LBY721016 LLU721016 LVQ721016 MFM721016 MPI721016 MZE721016 NJA721016 NSW721016 OCS721016 OMO721016 OWK721016 PGG721016 PQC721016 PZY721016 QJU721016 QTQ721016 RDM721016 RNI721016 RXE721016 SHA721016 SQW721016 TAS721016 TKO721016 TUK721016 UEG721016 UOC721016 UXY721016 VHU721016 VRQ721016 WBM721016 WLI721016 WVE721016 F786552 IS786552 SO786552 ACK786552 AMG786552 AWC786552 BFY786552 BPU786552 BZQ786552 CJM786552 CTI786552 DDE786552 DNA786552 DWW786552 EGS786552 EQO786552 FAK786552 FKG786552 FUC786552 GDY786552 GNU786552 GXQ786552 HHM786552 HRI786552 IBE786552 ILA786552 IUW786552 JES786552 JOO786552 JYK786552 KIG786552 KSC786552 LBY786552 LLU786552 LVQ786552 MFM786552 MPI786552 MZE786552 NJA786552 NSW786552 OCS786552 OMO786552 OWK786552 PGG786552 PQC786552 PZY786552 QJU786552 QTQ786552 RDM786552 RNI786552 RXE786552 SHA786552 SQW786552 TAS786552 TKO786552 TUK786552 UEG786552 UOC786552 UXY786552 VHU786552 VRQ786552 WBM786552 WLI786552 WVE786552 F852088 IS852088 SO852088 ACK852088 AMG852088 AWC852088 BFY852088 BPU852088 BZQ852088 CJM852088 CTI852088 DDE852088 DNA852088 DWW852088 EGS852088 EQO852088 FAK852088 FKG852088 FUC852088 GDY852088 GNU852088 GXQ852088 HHM852088 HRI852088 IBE852088 ILA852088 IUW852088 JES852088 JOO852088 JYK852088 KIG852088 KSC852088 LBY852088 LLU852088 LVQ852088 MFM852088 MPI852088 MZE852088 NJA852088 NSW852088 OCS852088 OMO852088 OWK852088 PGG852088 PQC852088 PZY852088 QJU852088 QTQ852088 RDM852088 RNI852088 RXE852088 SHA852088 SQW852088 TAS852088 TKO852088 TUK852088 UEG852088 UOC852088 UXY852088 VHU852088 VRQ852088 WBM852088 WLI852088 WVE852088 F917624 IS917624 SO917624 ACK917624 AMG917624 AWC917624 BFY917624 BPU917624 BZQ917624 CJM917624 CTI917624 DDE917624 DNA917624 DWW917624 EGS917624 EQO917624 FAK917624 FKG917624 FUC917624 GDY917624 GNU917624 GXQ917624 HHM917624 HRI917624 IBE917624 ILA917624 IUW917624 JES917624 JOO917624 JYK917624 KIG917624 KSC917624 LBY917624 LLU917624 LVQ917624 MFM917624 MPI917624 MZE917624 NJA917624 NSW917624 OCS917624 OMO917624 OWK917624 PGG917624 PQC917624 PZY917624 QJU917624 QTQ917624 RDM917624 RNI917624 RXE917624 SHA917624 SQW917624 TAS917624 TKO917624 TUK917624 UEG917624 UOC917624 UXY917624 VHU917624 VRQ917624 WBM917624 WLI917624 WVE917624 F983160 IS983160 SO983160 ACK983160 AMG983160 AWC983160 BFY983160 BPU983160 BZQ983160 CJM983160 CTI983160 DDE983160 DNA983160 DWW983160 EGS983160 EQO983160 FAK983160 FKG983160 FUC983160 GDY983160 GNU983160 GXQ983160 HHM983160 HRI983160 IBE983160 ILA983160 IUW983160 JES983160 JOO983160 JYK983160 KIG983160 KSC983160 LBY983160 LLU983160 LVQ983160 MFM983160 MPI983160 MZE983160 NJA983160 NSW983160 OCS983160 OMO983160 OWK983160 PGG983160 PQC983160 PZY983160 QJU983160 QTQ983160 RDM983160 RNI983160 RXE983160 SHA983160 SQW983160 TAS983160 TKO983160 TUK983160 UEG983160 UOC983160 UXY983160 VHU983160 VRQ983160 WBM983160 WLI983160 WVE983160 F63 IS63 SO63 ACK63 AMG63 AWC63 BFY63 BPU63 BZQ63 CJM63 CTI63 DDE63 DNA63 DWW63 EGS63 EQO63 FAK63 FKG63 FUC63 GDY63 GNU63 GXQ63 HHM63 HRI63 IBE63 ILA63 IUW63 JES63 JOO63 JYK63 KIG63 KSC63 LBY63 LLU63 LVQ63 MFM63 MPI63 MZE63 NJA63 NSW63 OCS63 OMO63 OWK63 PGG63 PQC63 PZY63 QJU63 QTQ63 RDM63 RNI63 RXE63 SHA63 SQW63 TAS63 TKO63 TUK63 UEG63 UOC63 UXY63 VHU63 VRQ63 WBM63 WLI63 WVE63 F65606 IS65606 SO65606 ACK65606 AMG65606 AWC65606 BFY65606 BPU65606 BZQ65606 CJM65606 CTI65606 DDE65606 DNA65606 DWW65606 EGS65606 EQO65606 FAK65606 FKG65606 FUC65606 GDY65606 GNU65606 GXQ65606 HHM65606 HRI65606 IBE65606 ILA65606 IUW65606 JES65606 JOO65606 JYK65606 KIG65606 KSC65606 LBY65606 LLU65606 LVQ65606 MFM65606 MPI65606 MZE65606 NJA65606 NSW65606 OCS65606 OMO65606 OWK65606 PGG65606 PQC65606 PZY65606 QJU65606 QTQ65606 RDM65606 RNI65606 RXE65606 SHA65606 SQW65606 TAS65606 TKO65606 TUK65606 UEG65606 UOC65606 UXY65606 VHU65606 VRQ65606 WBM65606 WLI65606 WVE65606 F131142 IS131142 SO131142 ACK131142 AMG131142 AWC131142 BFY131142 BPU131142 BZQ131142 CJM131142 CTI131142 DDE131142 DNA131142 DWW131142 EGS131142 EQO131142 FAK131142 FKG131142 FUC131142 GDY131142 GNU131142 GXQ131142 HHM131142 HRI131142 IBE131142 ILA131142 IUW131142 JES131142 JOO131142 JYK131142 KIG131142 KSC131142 LBY131142 LLU131142 LVQ131142 MFM131142 MPI131142 MZE131142 NJA131142 NSW131142 OCS131142 OMO131142 OWK131142 PGG131142 PQC131142 PZY131142 QJU131142 QTQ131142 RDM131142 RNI131142 RXE131142 SHA131142 SQW131142 TAS131142 TKO131142 TUK131142 UEG131142 UOC131142 UXY131142 VHU131142 VRQ131142 WBM131142 WLI131142 WVE131142 F196678 IS196678 SO196678 ACK196678 AMG196678 AWC196678 BFY196678 BPU196678 BZQ196678 CJM196678 CTI196678 DDE196678 DNA196678 DWW196678 EGS196678 EQO196678 FAK196678 FKG196678 FUC196678 GDY196678 GNU196678 GXQ196678 HHM196678 HRI196678 IBE196678 ILA196678 IUW196678 JES196678 JOO196678 JYK196678 KIG196678 KSC196678 LBY196678 LLU196678 LVQ196678 MFM196678 MPI196678 MZE196678 NJA196678 NSW196678 OCS196678 OMO196678 OWK196678 PGG196678 PQC196678 PZY196678 QJU196678 QTQ196678 RDM196678 RNI196678 RXE196678 SHA196678 SQW196678 TAS196678 TKO196678 TUK196678 UEG196678 UOC196678 UXY196678 VHU196678 VRQ196678 WBM196678 WLI196678 WVE196678 F262214 IS262214 SO262214 ACK262214 AMG262214 AWC262214 BFY262214 BPU262214 BZQ262214 CJM262214 CTI262214 DDE262214 DNA262214 DWW262214 EGS262214 EQO262214 FAK262214 FKG262214 FUC262214 GDY262214 GNU262214 GXQ262214 HHM262214 HRI262214 IBE262214 ILA262214 IUW262214 JES262214 JOO262214 JYK262214 KIG262214 KSC262214 LBY262214 LLU262214 LVQ262214 MFM262214 MPI262214 MZE262214 NJA262214 NSW262214 OCS262214 OMO262214 OWK262214 PGG262214 PQC262214 PZY262214 QJU262214 QTQ262214 RDM262214 RNI262214 RXE262214 SHA262214 SQW262214 TAS262214 TKO262214 TUK262214 UEG262214 UOC262214 UXY262214 VHU262214 VRQ262214 WBM262214 WLI262214 WVE262214 F327750 IS327750 SO327750 ACK327750 AMG327750 AWC327750 BFY327750 BPU327750 BZQ327750 CJM327750 CTI327750 DDE327750 DNA327750 DWW327750 EGS327750 EQO327750 FAK327750 FKG327750 FUC327750 GDY327750 GNU327750 GXQ327750 HHM327750 HRI327750 IBE327750 ILA327750 IUW327750 JES327750 JOO327750 JYK327750 KIG327750 KSC327750 LBY327750 LLU327750 LVQ327750 MFM327750 MPI327750 MZE327750 NJA327750 NSW327750 OCS327750 OMO327750 OWK327750 PGG327750 PQC327750 PZY327750 QJU327750 QTQ327750 RDM327750 RNI327750 RXE327750 SHA327750 SQW327750 TAS327750 TKO327750 TUK327750 UEG327750 UOC327750 UXY327750 VHU327750 VRQ327750 WBM327750 WLI327750 WVE327750 F393286 IS393286 SO393286 ACK393286 AMG393286 AWC393286 BFY393286 BPU393286 BZQ393286 CJM393286 CTI393286 DDE393286 DNA393286 DWW393286 EGS393286 EQO393286 FAK393286 FKG393286 FUC393286 GDY393286 GNU393286 GXQ393286 HHM393286 HRI393286 IBE393286 ILA393286 IUW393286 JES393286 JOO393286 JYK393286 KIG393286 KSC393286 LBY393286 LLU393286 LVQ393286 MFM393286 MPI393286 MZE393286 NJA393286 NSW393286 OCS393286 OMO393286 OWK393286 PGG393286 PQC393286 PZY393286 QJU393286 QTQ393286 RDM393286 RNI393286 RXE393286 SHA393286 SQW393286 TAS393286 TKO393286 TUK393286 UEG393286 UOC393286 UXY393286 VHU393286 VRQ393286 WBM393286 WLI393286 WVE393286 F458822 IS458822 SO458822 ACK458822 AMG458822 AWC458822 BFY458822 BPU458822 BZQ458822 CJM458822 CTI458822 DDE458822 DNA458822 DWW458822 EGS458822 EQO458822 FAK458822 FKG458822 FUC458822 GDY458822 GNU458822 GXQ458822 HHM458822 HRI458822 IBE458822 ILA458822 IUW458822 JES458822 JOO458822 JYK458822 KIG458822 KSC458822 LBY458822 LLU458822 LVQ458822 MFM458822 MPI458822 MZE458822 NJA458822 NSW458822 OCS458822 OMO458822 OWK458822 PGG458822 PQC458822 PZY458822 QJU458822 QTQ458822 RDM458822 RNI458822 RXE458822 SHA458822 SQW458822 TAS458822 TKO458822 TUK458822 UEG458822 UOC458822 UXY458822 VHU458822 VRQ458822 WBM458822 WLI458822 WVE458822 F524358 IS524358 SO524358 ACK524358 AMG524358 AWC524358 BFY524358 BPU524358 BZQ524358 CJM524358 CTI524358 DDE524358 DNA524358 DWW524358 EGS524358 EQO524358 FAK524358 FKG524358 FUC524358 GDY524358 GNU524358 GXQ524358 HHM524358 HRI524358 IBE524358 ILA524358 IUW524358 JES524358 JOO524358 JYK524358 KIG524358 KSC524358 LBY524358 LLU524358 LVQ524358 MFM524358 MPI524358 MZE524358 NJA524358 NSW524358 OCS524358 OMO524358 OWK524358 PGG524358 PQC524358 PZY524358 QJU524358 QTQ524358 RDM524358 RNI524358 RXE524358 SHA524358 SQW524358 TAS524358 TKO524358 TUK524358 UEG524358 UOC524358 UXY524358 VHU524358 VRQ524358 WBM524358 WLI524358 WVE524358 F589894 IS589894 SO589894 ACK589894 AMG589894 AWC589894 BFY589894 BPU589894 BZQ589894 CJM589894 CTI589894 DDE589894 DNA589894 DWW589894 EGS589894 EQO589894 FAK589894 FKG589894 FUC589894 GDY589894 GNU589894 GXQ589894 HHM589894 HRI589894 IBE589894 ILA589894 IUW589894 JES589894 JOO589894 JYK589894 KIG589894 KSC589894 LBY589894 LLU589894 LVQ589894 MFM589894 MPI589894 MZE589894 NJA589894 NSW589894 OCS589894 OMO589894 OWK589894 PGG589894 PQC589894 PZY589894 QJU589894 QTQ589894 RDM589894 RNI589894 RXE589894 SHA589894 SQW589894 TAS589894 TKO589894 TUK589894 UEG589894 UOC589894 UXY589894 VHU589894 VRQ589894 WBM589894 WLI589894 WVE589894 F655430 IS655430 SO655430 ACK655430 AMG655430 AWC655430 BFY655430 BPU655430 BZQ655430 CJM655430 CTI655430 DDE655430 DNA655430 DWW655430 EGS655430 EQO655430 FAK655430 FKG655430 FUC655430 GDY655430 GNU655430 GXQ655430 HHM655430 HRI655430 IBE655430 ILA655430 IUW655430 JES655430 JOO655430 JYK655430 KIG655430 KSC655430 LBY655430 LLU655430 LVQ655430 MFM655430 MPI655430 MZE655430 NJA655430 NSW655430 OCS655430 OMO655430 OWK655430 PGG655430 PQC655430 PZY655430 QJU655430 QTQ655430 RDM655430 RNI655430 RXE655430 SHA655430 SQW655430 TAS655430 TKO655430 TUK655430 UEG655430 UOC655430 UXY655430 VHU655430 VRQ655430 WBM655430 WLI655430 WVE655430 F720966 IS720966 SO720966 ACK720966 AMG720966 AWC720966 BFY720966 BPU720966 BZQ720966 CJM720966 CTI720966 DDE720966 DNA720966 DWW720966 EGS720966 EQO720966 FAK720966 FKG720966 FUC720966 GDY720966 GNU720966 GXQ720966 HHM720966 HRI720966 IBE720966 ILA720966 IUW720966 JES720966 JOO720966 JYK720966 KIG720966 KSC720966 LBY720966 LLU720966 LVQ720966 MFM720966 MPI720966 MZE720966 NJA720966 NSW720966 OCS720966 OMO720966 OWK720966 PGG720966 PQC720966 PZY720966 QJU720966 QTQ720966 RDM720966 RNI720966 RXE720966 SHA720966 SQW720966 TAS720966 TKO720966 TUK720966 UEG720966 UOC720966 UXY720966 VHU720966 VRQ720966 WBM720966 WLI720966 WVE720966 F786502 IS786502 SO786502 ACK786502 AMG786502 AWC786502 BFY786502 BPU786502 BZQ786502 CJM786502 CTI786502 DDE786502 DNA786502 DWW786502 EGS786502 EQO786502 FAK786502 FKG786502 FUC786502 GDY786502 GNU786502 GXQ786502 HHM786502 HRI786502 IBE786502 ILA786502 IUW786502 JES786502 JOO786502 JYK786502 KIG786502 KSC786502 LBY786502 LLU786502 LVQ786502 MFM786502 MPI786502 MZE786502 NJA786502 NSW786502 OCS786502 OMO786502 OWK786502 PGG786502 PQC786502 PZY786502 QJU786502 QTQ786502 RDM786502 RNI786502 RXE786502 SHA786502 SQW786502 TAS786502 TKO786502 TUK786502 UEG786502 UOC786502 UXY786502 VHU786502 VRQ786502 WBM786502 WLI786502 WVE786502 F852038 IS852038 SO852038 ACK852038 AMG852038 AWC852038 BFY852038 BPU852038 BZQ852038 CJM852038 CTI852038 DDE852038 DNA852038 DWW852038 EGS852038 EQO852038 FAK852038 FKG852038 FUC852038 GDY852038 GNU852038 GXQ852038 HHM852038 HRI852038 IBE852038 ILA852038 IUW852038 JES852038 JOO852038 JYK852038 KIG852038 KSC852038 LBY852038 LLU852038 LVQ852038 MFM852038 MPI852038 MZE852038 NJA852038 NSW852038 OCS852038 OMO852038 OWK852038 PGG852038 PQC852038 PZY852038 QJU852038 QTQ852038 RDM852038 RNI852038 RXE852038 SHA852038 SQW852038 TAS852038 TKO852038 TUK852038 UEG852038 UOC852038 UXY852038 VHU852038 VRQ852038 WBM852038 WLI852038 WVE852038 F917574 IS917574 SO917574 ACK917574 AMG917574 AWC917574 BFY917574 BPU917574 BZQ917574 CJM917574 CTI917574 DDE917574 DNA917574 DWW917574 EGS917574 EQO917574 FAK917574 FKG917574 FUC917574 GDY917574 GNU917574 GXQ917574 HHM917574 HRI917574 IBE917574 ILA917574 IUW917574 JES917574 JOO917574 JYK917574 KIG917574 KSC917574 LBY917574 LLU917574 LVQ917574 MFM917574 MPI917574 MZE917574 NJA917574 NSW917574 OCS917574 OMO917574 OWK917574 PGG917574 PQC917574 PZY917574 QJU917574 QTQ917574 RDM917574 RNI917574 RXE917574 SHA917574 SQW917574 TAS917574 TKO917574 TUK917574 UEG917574 UOC917574 UXY917574 VHU917574 VRQ917574 WBM917574 WLI917574 WVE917574 F983110 IS983110 SO983110 ACK983110 AMG983110 AWC983110 BFY983110 BPU983110 BZQ983110 CJM983110 CTI983110 DDE983110 DNA983110 DWW983110 EGS983110 EQO983110 FAK983110 FKG983110 FUC983110 GDY983110 GNU983110 GXQ983110 HHM983110 HRI983110 IBE983110 ILA983110 IUW983110 JES983110 JOO983110 JYK983110 KIG983110 KSC983110 LBY983110 LLU983110 LVQ983110 MFM983110 MPI983110 MZE983110 NJA983110 NSW983110 OCS983110 OMO983110 OWK983110 PGG983110 PQC983110 PZY983110 QJU983110 QTQ983110 RDM983110 RNI983110 RXE983110 SHA983110 SQW983110 TAS983110 TKO983110 TUK983110 UEG983110 UOC983110 UXY983110 VHU983110 VRQ983110 WBM983110 WLI983110 WVE983110 F87 IS87 SO87 ACK87 AMG87 AWC87 BFY87 BPU87 BZQ87 CJM87 CTI87 DDE87 DNA87 DWW87 EGS87 EQO87 FAK87 FKG87 FUC87 GDY87 GNU87 GXQ87 HHM87 HRI87 IBE87 ILA87 IUW87 JES87 JOO87 JYK87 KIG87 KSC87 LBY87 LLU87 LVQ87 MFM87 MPI87 MZE87 NJA87 NSW87 OCS87 OMO87 OWK87 PGG87 PQC87 PZY87 QJU87 QTQ87 RDM87 RNI87 RXE87 SHA87 SQW87 TAS87 TKO87 TUK87 UEG87 UOC87 UXY87 VHU87 VRQ87 WBM87 WLI87 WVE87 F65630 IS65630 SO65630 ACK65630 AMG65630 AWC65630 BFY65630 BPU65630 BZQ65630 CJM65630 CTI65630 DDE65630 DNA65630 DWW65630 EGS65630 EQO65630 FAK65630 FKG65630 FUC65630 GDY65630 GNU65630 GXQ65630 HHM65630 HRI65630 IBE65630 ILA65630 IUW65630 JES65630 JOO65630 JYK65630 KIG65630 KSC65630 LBY65630 LLU65630 LVQ65630 MFM65630 MPI65630 MZE65630 NJA65630 NSW65630 OCS65630 OMO65630 OWK65630 PGG65630 PQC65630 PZY65630 QJU65630 QTQ65630 RDM65630 RNI65630 RXE65630 SHA65630 SQW65630 TAS65630 TKO65630 TUK65630 UEG65630 UOC65630 UXY65630 VHU65630 VRQ65630 WBM65630 WLI65630 WVE65630 F131166 IS131166 SO131166 ACK131166 AMG131166 AWC131166 BFY131166 BPU131166 BZQ131166 CJM131166 CTI131166 DDE131166 DNA131166 DWW131166 EGS131166 EQO131166 FAK131166 FKG131166 FUC131166 GDY131166 GNU131166 GXQ131166 HHM131166 HRI131166 IBE131166 ILA131166 IUW131166 JES131166 JOO131166 JYK131166 KIG131166 KSC131166 LBY131166 LLU131166 LVQ131166 MFM131166 MPI131166 MZE131166 NJA131166 NSW131166 OCS131166 OMO131166 OWK131166 PGG131166 PQC131166 PZY131166 QJU131166 QTQ131166 RDM131166 RNI131166 RXE131166 SHA131166 SQW131166 TAS131166 TKO131166 TUK131166 UEG131166 UOC131166 UXY131166 VHU131166 VRQ131166 WBM131166 WLI131166 WVE131166 F196702 IS196702 SO196702 ACK196702 AMG196702 AWC196702 BFY196702 BPU196702 BZQ196702 CJM196702 CTI196702 DDE196702 DNA196702 DWW196702 EGS196702 EQO196702 FAK196702 FKG196702 FUC196702 GDY196702 GNU196702 GXQ196702 HHM196702 HRI196702 IBE196702 ILA196702 IUW196702 JES196702 JOO196702 JYK196702 KIG196702 KSC196702 LBY196702 LLU196702 LVQ196702 MFM196702 MPI196702 MZE196702 NJA196702 NSW196702 OCS196702 OMO196702 OWK196702 PGG196702 PQC196702 PZY196702 QJU196702 QTQ196702 RDM196702 RNI196702 RXE196702 SHA196702 SQW196702 TAS196702 TKO196702 TUK196702 UEG196702 UOC196702 UXY196702 VHU196702 VRQ196702 WBM196702 WLI196702 WVE196702 F262238 IS262238 SO262238 ACK262238 AMG262238 AWC262238 BFY262238 BPU262238 BZQ262238 CJM262238 CTI262238 DDE262238 DNA262238 DWW262238 EGS262238 EQO262238 FAK262238 FKG262238 FUC262238 GDY262238 GNU262238 GXQ262238 HHM262238 HRI262238 IBE262238 ILA262238 IUW262238 JES262238 JOO262238 JYK262238 KIG262238 KSC262238 LBY262238 LLU262238 LVQ262238 MFM262238 MPI262238 MZE262238 NJA262238 NSW262238 OCS262238 OMO262238 OWK262238 PGG262238 PQC262238 PZY262238 QJU262238 QTQ262238 RDM262238 RNI262238 RXE262238 SHA262238 SQW262238 TAS262238 TKO262238 TUK262238 UEG262238 UOC262238 UXY262238 VHU262238 VRQ262238 WBM262238 WLI262238 WVE262238 F327774 IS327774 SO327774 ACK327774 AMG327774 AWC327774 BFY327774 BPU327774 BZQ327774 CJM327774 CTI327774 DDE327774 DNA327774 DWW327774 EGS327774 EQO327774 FAK327774 FKG327774 FUC327774 GDY327774 GNU327774 GXQ327774 HHM327774 HRI327774 IBE327774 ILA327774 IUW327774 JES327774 JOO327774 JYK327774 KIG327774 KSC327774 LBY327774 LLU327774 LVQ327774 MFM327774 MPI327774 MZE327774 NJA327774 NSW327774 OCS327774 OMO327774 OWK327774 PGG327774 PQC327774 PZY327774 QJU327774 QTQ327774 RDM327774 RNI327774 RXE327774 SHA327774 SQW327774 TAS327774 TKO327774 TUK327774 UEG327774 UOC327774 UXY327774 VHU327774 VRQ327774 WBM327774 WLI327774 WVE327774 F393310 IS393310 SO393310 ACK393310 AMG393310 AWC393310 BFY393310 BPU393310 BZQ393310 CJM393310 CTI393310 DDE393310 DNA393310 DWW393310 EGS393310 EQO393310 FAK393310 FKG393310 FUC393310 GDY393310 GNU393310 GXQ393310 HHM393310 HRI393310 IBE393310 ILA393310 IUW393310 JES393310 JOO393310 JYK393310 KIG393310 KSC393310 LBY393310 LLU393310 LVQ393310 MFM393310 MPI393310 MZE393310 NJA393310 NSW393310 OCS393310 OMO393310 OWK393310 PGG393310 PQC393310 PZY393310 QJU393310 QTQ393310 RDM393310 RNI393310 RXE393310 SHA393310 SQW393310 TAS393310 TKO393310 TUK393310 UEG393310 UOC393310 UXY393310 VHU393310 VRQ393310 WBM393310 WLI393310 WVE393310 F458846 IS458846 SO458846 ACK458846 AMG458846 AWC458846 BFY458846 BPU458846 BZQ458846 CJM458846 CTI458846 DDE458846 DNA458846 DWW458846 EGS458846 EQO458846 FAK458846 FKG458846 FUC458846 GDY458846 GNU458846 GXQ458846 HHM458846 HRI458846 IBE458846 ILA458846 IUW458846 JES458846 JOO458846 JYK458846 KIG458846 KSC458846 LBY458846 LLU458846 LVQ458846 MFM458846 MPI458846 MZE458846 NJA458846 NSW458846 OCS458846 OMO458846 OWK458846 PGG458846 PQC458846 PZY458846 QJU458846 QTQ458846 RDM458846 RNI458846 RXE458846 SHA458846 SQW458846 TAS458846 TKO458846 TUK458846 UEG458846 UOC458846 UXY458846 VHU458846 VRQ458846 WBM458846 WLI458846 WVE458846 F524382 IS524382 SO524382 ACK524382 AMG524382 AWC524382 BFY524382 BPU524382 BZQ524382 CJM524382 CTI524382 DDE524382 DNA524382 DWW524382 EGS524382 EQO524382 FAK524382 FKG524382 FUC524382 GDY524382 GNU524382 GXQ524382 HHM524382 HRI524382 IBE524382 ILA524382 IUW524382 JES524382 JOO524382 JYK524382 KIG524382 KSC524382 LBY524382 LLU524382 LVQ524382 MFM524382 MPI524382 MZE524382 NJA524382 NSW524382 OCS524382 OMO524382 OWK524382 PGG524382 PQC524382 PZY524382 QJU524382 QTQ524382 RDM524382 RNI524382 RXE524382 SHA524382 SQW524382 TAS524382 TKO524382 TUK524382 UEG524382 UOC524382 UXY524382 VHU524382 VRQ524382 WBM524382 WLI524382 WVE524382 F589918 IS589918 SO589918 ACK589918 AMG589918 AWC589918 BFY589918 BPU589918 BZQ589918 CJM589918 CTI589918 DDE589918 DNA589918 DWW589918 EGS589918 EQO589918 FAK589918 FKG589918 FUC589918 GDY589918 GNU589918 GXQ589918 HHM589918 HRI589918 IBE589918 ILA589918 IUW589918 JES589918 JOO589918 JYK589918 KIG589918 KSC589918 LBY589918 LLU589918 LVQ589918 MFM589918 MPI589918 MZE589918 NJA589918 NSW589918 OCS589918 OMO589918 OWK589918 PGG589918 PQC589918 PZY589918 QJU589918 QTQ589918 RDM589918 RNI589918 RXE589918 SHA589918 SQW589918 TAS589918 TKO589918 TUK589918 UEG589918 UOC589918 UXY589918 VHU589918 VRQ589918 WBM589918 WLI589918 WVE589918 F655454 IS655454 SO655454 ACK655454 AMG655454 AWC655454 BFY655454 BPU655454 BZQ655454 CJM655454 CTI655454 DDE655454 DNA655454 DWW655454 EGS655454 EQO655454 FAK655454 FKG655454 FUC655454 GDY655454 GNU655454 GXQ655454 HHM655454 HRI655454 IBE655454 ILA655454 IUW655454 JES655454 JOO655454 JYK655454 KIG655454 KSC655454 LBY655454 LLU655454 LVQ655454 MFM655454 MPI655454 MZE655454 NJA655454 NSW655454 OCS655454 OMO655454 OWK655454 PGG655454 PQC655454 PZY655454 QJU655454 QTQ655454 RDM655454 RNI655454 RXE655454 SHA655454 SQW655454 TAS655454 TKO655454 TUK655454 UEG655454 UOC655454 UXY655454 VHU655454 VRQ655454 WBM655454 WLI655454 WVE655454 F720990 IS720990 SO720990 ACK720990 AMG720990 AWC720990 BFY720990 BPU720990 BZQ720990 CJM720990 CTI720990 DDE720990 DNA720990 DWW720990 EGS720990 EQO720990 FAK720990 FKG720990 FUC720990 GDY720990 GNU720990 GXQ720990 HHM720990 HRI720990 IBE720990 ILA720990 IUW720990 JES720990 JOO720990 JYK720990 KIG720990 KSC720990 LBY720990 LLU720990 LVQ720990 MFM720990 MPI720990 MZE720990 NJA720990 NSW720990 OCS720990 OMO720990 OWK720990 PGG720990 PQC720990 PZY720990 QJU720990 QTQ720990 RDM720990 RNI720990 RXE720990 SHA720990 SQW720990 TAS720990 TKO720990 TUK720990 UEG720990 UOC720990 UXY720990 VHU720990 VRQ720990 WBM720990 WLI720990 WVE720990 F786526 IS786526 SO786526 ACK786526 AMG786526 AWC786526 BFY786526 BPU786526 BZQ786526 CJM786526 CTI786526 DDE786526 DNA786526 DWW786526 EGS786526 EQO786526 FAK786526 FKG786526 FUC786526 GDY786526 GNU786526 GXQ786526 HHM786526 HRI786526 IBE786526 ILA786526 IUW786526 JES786526 JOO786526 JYK786526 KIG786526 KSC786526 LBY786526 LLU786526 LVQ786526 MFM786526 MPI786526 MZE786526 NJA786526 NSW786526 OCS786526 OMO786526 OWK786526 PGG786526 PQC786526 PZY786526 QJU786526 QTQ786526 RDM786526 RNI786526 RXE786526 SHA786526 SQW786526 TAS786526 TKO786526 TUK786526 UEG786526 UOC786526 UXY786526 VHU786526 VRQ786526 WBM786526 WLI786526 WVE786526 F852062 IS852062 SO852062 ACK852062 AMG852062 AWC852062 BFY852062 BPU852062 BZQ852062 CJM852062 CTI852062 DDE852062 DNA852062 DWW852062 EGS852062 EQO852062 FAK852062 FKG852062 FUC852062 GDY852062 GNU852062 GXQ852062 HHM852062 HRI852062 IBE852062 ILA852062 IUW852062 JES852062 JOO852062 JYK852062 KIG852062 KSC852062 LBY852062 LLU852062 LVQ852062 MFM852062 MPI852062 MZE852062 NJA852062 NSW852062 OCS852062 OMO852062 OWK852062 PGG852062 PQC852062 PZY852062 QJU852062 QTQ852062 RDM852062 RNI852062 RXE852062 SHA852062 SQW852062 TAS852062 TKO852062 TUK852062 UEG852062 UOC852062 UXY852062 VHU852062 VRQ852062 WBM852062 WLI852062 WVE852062 F917598 IS917598 SO917598 ACK917598 AMG917598 AWC917598 BFY917598 BPU917598 BZQ917598 CJM917598 CTI917598 DDE917598 DNA917598 DWW917598 EGS917598 EQO917598 FAK917598 FKG917598 FUC917598 GDY917598 GNU917598 GXQ917598 HHM917598 HRI917598 IBE917598 ILA917598 IUW917598 JES917598 JOO917598 JYK917598 KIG917598 KSC917598 LBY917598 LLU917598 LVQ917598 MFM917598 MPI917598 MZE917598 NJA917598 NSW917598 OCS917598 OMO917598 OWK917598 PGG917598 PQC917598 PZY917598 QJU917598 QTQ917598 RDM917598 RNI917598 RXE917598 SHA917598 SQW917598 TAS917598 TKO917598 TUK917598 UEG917598 UOC917598 UXY917598 VHU917598 VRQ917598 WBM917598 WLI917598 WVE917598 F983134 IS983134 SO983134 ACK983134 AMG983134 AWC983134 BFY983134 BPU983134 BZQ983134 CJM983134 CTI983134 DDE983134 DNA983134 DWW983134 EGS983134 EQO983134 FAK983134 FKG983134 FUC983134 GDY983134 GNU983134 GXQ983134 HHM983134 HRI983134 IBE983134 ILA983134 IUW983134 JES983134 JOO983134 JYK983134 KIG983134 KSC983134 LBY983134 LLU983134 LVQ983134 MFM983134 MPI983134 MZE983134 NJA983134 NSW983134 OCS983134 OMO983134 OWK983134 PGG983134 PQC983134 PZY983134 QJU983134 QTQ983134 RDM983134 RNI983134 RXE983134 SHA983134 SQW983134 TAS983134 TKO983134 TUK983134 UEG983134 UOC983134 UXY983134 VHU983134 VRQ983134 WBM983134 WLI983134 WVE983134 F89 IS89 SO89 ACK89 AMG89 AWC89 BFY89 BPU89 BZQ89 CJM89 CTI89 DDE89 DNA89 DWW89 EGS89 EQO89 FAK89 FKG89 FUC89 GDY89 GNU89 GXQ89 HHM89 HRI89 IBE89 ILA89 IUW89 JES89 JOO89 JYK89 KIG89 KSC89 LBY89 LLU89 LVQ89 MFM89 MPI89 MZE89 NJA89 NSW89 OCS89 OMO89 OWK89 PGG89 PQC89 PZY89 QJU89 QTQ89 RDM89 RNI89 RXE89 SHA89 SQW89 TAS89 TKO89 TUK89 UEG89 UOC89 UXY89 VHU89 VRQ89 WBM89 WLI89 WVE89 F65632 IS65632 SO65632 ACK65632 AMG65632 AWC65632 BFY65632 BPU65632 BZQ65632 CJM65632 CTI65632 DDE65632 DNA65632 DWW65632 EGS65632 EQO65632 FAK65632 FKG65632 FUC65632 GDY65632 GNU65632 GXQ65632 HHM65632 HRI65632 IBE65632 ILA65632 IUW65632 JES65632 JOO65632 JYK65632 KIG65632 KSC65632 LBY65632 LLU65632 LVQ65632 MFM65632 MPI65632 MZE65632 NJA65632 NSW65632 OCS65632 OMO65632 OWK65632 PGG65632 PQC65632 PZY65632 QJU65632 QTQ65632 RDM65632 RNI65632 RXE65632 SHA65632 SQW65632 TAS65632 TKO65632 TUK65632 UEG65632 UOC65632 UXY65632 VHU65632 VRQ65632 WBM65632 WLI65632 WVE65632 F131168 IS131168 SO131168 ACK131168 AMG131168 AWC131168 BFY131168 BPU131168 BZQ131168 CJM131168 CTI131168 DDE131168 DNA131168 DWW131168 EGS131168 EQO131168 FAK131168 FKG131168 FUC131168 GDY131168 GNU131168 GXQ131168 HHM131168 HRI131168 IBE131168 ILA131168 IUW131168 JES131168 JOO131168 JYK131168 KIG131168 KSC131168 LBY131168 LLU131168 LVQ131168 MFM131168 MPI131168 MZE131168 NJA131168 NSW131168 OCS131168 OMO131168 OWK131168 PGG131168 PQC131168 PZY131168 QJU131168 QTQ131168 RDM131168 RNI131168 RXE131168 SHA131168 SQW131168 TAS131168 TKO131168 TUK131168 UEG131168 UOC131168 UXY131168 VHU131168 VRQ131168 WBM131168 WLI131168 WVE131168 F196704 IS196704 SO196704 ACK196704 AMG196704 AWC196704 BFY196704 BPU196704 BZQ196704 CJM196704 CTI196704 DDE196704 DNA196704 DWW196704 EGS196704 EQO196704 FAK196704 FKG196704 FUC196704 GDY196704 GNU196704 GXQ196704 HHM196704 HRI196704 IBE196704 ILA196704 IUW196704 JES196704 JOO196704 JYK196704 KIG196704 KSC196704 LBY196704 LLU196704 LVQ196704 MFM196704 MPI196704 MZE196704 NJA196704 NSW196704 OCS196704 OMO196704 OWK196704 PGG196704 PQC196704 PZY196704 QJU196704 QTQ196704 RDM196704 RNI196704 RXE196704 SHA196704 SQW196704 TAS196704 TKO196704 TUK196704 UEG196704 UOC196704 UXY196704 VHU196704 VRQ196704 WBM196704 WLI196704 WVE196704 F262240 IS262240 SO262240 ACK262240 AMG262240 AWC262240 BFY262240 BPU262240 BZQ262240 CJM262240 CTI262240 DDE262240 DNA262240 DWW262240 EGS262240 EQO262240 FAK262240 FKG262240 FUC262240 GDY262240 GNU262240 GXQ262240 HHM262240 HRI262240 IBE262240 ILA262240 IUW262240 JES262240 JOO262240 JYK262240 KIG262240 KSC262240 LBY262240 LLU262240 LVQ262240 MFM262240 MPI262240 MZE262240 NJA262240 NSW262240 OCS262240 OMO262240 OWK262240 PGG262240 PQC262240 PZY262240 QJU262240 QTQ262240 RDM262240 RNI262240 RXE262240 SHA262240 SQW262240 TAS262240 TKO262240 TUK262240 UEG262240 UOC262240 UXY262240 VHU262240 VRQ262240 WBM262240 WLI262240 WVE262240 F327776 IS327776 SO327776 ACK327776 AMG327776 AWC327776 BFY327776 BPU327776 BZQ327776 CJM327776 CTI327776 DDE327776 DNA327776 DWW327776 EGS327776 EQO327776 FAK327776 FKG327776 FUC327776 GDY327776 GNU327776 GXQ327776 HHM327776 HRI327776 IBE327776 ILA327776 IUW327776 JES327776 JOO327776 JYK327776 KIG327776 KSC327776 LBY327776 LLU327776 LVQ327776 MFM327776 MPI327776 MZE327776 NJA327776 NSW327776 OCS327776 OMO327776 OWK327776 PGG327776 PQC327776 PZY327776 QJU327776 QTQ327776 RDM327776 RNI327776 RXE327776 SHA327776 SQW327776 TAS327776 TKO327776 TUK327776 UEG327776 UOC327776 UXY327776 VHU327776 VRQ327776 WBM327776 WLI327776 WVE327776 F393312 IS393312 SO393312 ACK393312 AMG393312 AWC393312 BFY393312 BPU393312 BZQ393312 CJM393312 CTI393312 DDE393312 DNA393312 DWW393312 EGS393312 EQO393312 FAK393312 FKG393312 FUC393312 GDY393312 GNU393312 GXQ393312 HHM393312 HRI393312 IBE393312 ILA393312 IUW393312 JES393312 JOO393312 JYK393312 KIG393312 KSC393312 LBY393312 LLU393312 LVQ393312 MFM393312 MPI393312 MZE393312 NJA393312 NSW393312 OCS393312 OMO393312 OWK393312 PGG393312 PQC393312 PZY393312 QJU393312 QTQ393312 RDM393312 RNI393312 RXE393312 SHA393312 SQW393312 TAS393312 TKO393312 TUK393312 UEG393312 UOC393312 UXY393312 VHU393312 VRQ393312 WBM393312 WLI393312 WVE393312 F458848 IS458848 SO458848 ACK458848 AMG458848 AWC458848 BFY458848 BPU458848 BZQ458848 CJM458848 CTI458848 DDE458848 DNA458848 DWW458848 EGS458848 EQO458848 FAK458848 FKG458848 FUC458848 GDY458848 GNU458848 GXQ458848 HHM458848 HRI458848 IBE458848 ILA458848 IUW458848 JES458848 JOO458848 JYK458848 KIG458848 KSC458848 LBY458848 LLU458848 LVQ458848 MFM458848 MPI458848 MZE458848 NJA458848 NSW458848 OCS458848 OMO458848 OWK458848 PGG458848 PQC458848 PZY458848 QJU458848 QTQ458848 RDM458848 RNI458848 RXE458848 SHA458848 SQW458848 TAS458848 TKO458848 TUK458848 UEG458848 UOC458848 UXY458848 VHU458848 VRQ458848 WBM458848 WLI458848 WVE458848 F524384 IS524384 SO524384 ACK524384 AMG524384 AWC524384 BFY524384 BPU524384 BZQ524384 CJM524384 CTI524384 DDE524384 DNA524384 DWW524384 EGS524384 EQO524384 FAK524384 FKG524384 FUC524384 GDY524384 GNU524384 GXQ524384 HHM524384 HRI524384 IBE524384 ILA524384 IUW524384 JES524384 JOO524384 JYK524384 KIG524384 KSC524384 LBY524384 LLU524384 LVQ524384 MFM524384 MPI524384 MZE524384 NJA524384 NSW524384 OCS524384 OMO524384 OWK524384 PGG524384 PQC524384 PZY524384 QJU524384 QTQ524384 RDM524384 RNI524384 RXE524384 SHA524384 SQW524384 TAS524384 TKO524384 TUK524384 UEG524384 UOC524384 UXY524384 VHU524384 VRQ524384 WBM524384 WLI524384 WVE524384 F589920 IS589920 SO589920 ACK589920 AMG589920 AWC589920 BFY589920 BPU589920 BZQ589920 CJM589920 CTI589920 DDE589920 DNA589920 DWW589920 EGS589920 EQO589920 FAK589920 FKG589920 FUC589920 GDY589920 GNU589920 GXQ589920 HHM589920 HRI589920 IBE589920 ILA589920 IUW589920 JES589920 JOO589920 JYK589920 KIG589920 KSC589920 LBY589920 LLU589920 LVQ589920 MFM589920 MPI589920 MZE589920 NJA589920 NSW589920 OCS589920 OMO589920 OWK589920 PGG589920 PQC589920 PZY589920 QJU589920 QTQ589920 RDM589920 RNI589920 RXE589920 SHA589920 SQW589920 TAS589920 TKO589920 TUK589920 UEG589920 UOC589920 UXY589920 VHU589920 VRQ589920 WBM589920 WLI589920 WVE589920 F655456 IS655456 SO655456 ACK655456 AMG655456 AWC655456 BFY655456 BPU655456 BZQ655456 CJM655456 CTI655456 DDE655456 DNA655456 DWW655456 EGS655456 EQO655456 FAK655456 FKG655456 FUC655456 GDY655456 GNU655456 GXQ655456 HHM655456 HRI655456 IBE655456 ILA655456 IUW655456 JES655456 JOO655456 JYK655456 KIG655456 KSC655456 LBY655456 LLU655456 LVQ655456 MFM655456 MPI655456 MZE655456 NJA655456 NSW655456 OCS655456 OMO655456 OWK655456 PGG655456 PQC655456 PZY655456 QJU655456 QTQ655456 RDM655456 RNI655456 RXE655456 SHA655456 SQW655456 TAS655456 TKO655456 TUK655456 UEG655456 UOC655456 UXY655456 VHU655456 VRQ655456 WBM655456 WLI655456 WVE655456 F720992 IS720992 SO720992 ACK720992 AMG720992 AWC720992 BFY720992 BPU720992 BZQ720992 CJM720992 CTI720992 DDE720992 DNA720992 DWW720992 EGS720992 EQO720992 FAK720992 FKG720992 FUC720992 GDY720992 GNU720992 GXQ720992 HHM720992 HRI720992 IBE720992 ILA720992 IUW720992 JES720992 JOO720992 JYK720992 KIG720992 KSC720992 LBY720992 LLU720992 LVQ720992 MFM720992 MPI720992 MZE720992 NJA720992 NSW720992 OCS720992 OMO720992 OWK720992 PGG720992 PQC720992 PZY720992 QJU720992 QTQ720992 RDM720992 RNI720992 RXE720992 SHA720992 SQW720992 TAS720992 TKO720992 TUK720992 UEG720992 UOC720992 UXY720992 VHU720992 VRQ720992 WBM720992 WLI720992 WVE720992 F786528 IS786528 SO786528 ACK786528 AMG786528 AWC786528 BFY786528 BPU786528 BZQ786528 CJM786528 CTI786528 DDE786528 DNA786528 DWW786528 EGS786528 EQO786528 FAK786528 FKG786528 FUC786528 GDY786528 GNU786528 GXQ786528 HHM786528 HRI786528 IBE786528 ILA786528 IUW786528 JES786528 JOO786528 JYK786528 KIG786528 KSC786528 LBY786528 LLU786528 LVQ786528 MFM786528 MPI786528 MZE786528 NJA786528 NSW786528 OCS786528 OMO786528 OWK786528 PGG786528 PQC786528 PZY786528 QJU786528 QTQ786528 RDM786528 RNI786528 RXE786528 SHA786528 SQW786528 TAS786528 TKO786528 TUK786528 UEG786528 UOC786528 UXY786528 VHU786528 VRQ786528 WBM786528 WLI786528 WVE786528 F852064 IS852064 SO852064 ACK852064 AMG852064 AWC852064 BFY852064 BPU852064 BZQ852064 CJM852064 CTI852064 DDE852064 DNA852064 DWW852064 EGS852064 EQO852064 FAK852064 FKG852064 FUC852064 GDY852064 GNU852064 GXQ852064 HHM852064 HRI852064 IBE852064 ILA852064 IUW852064 JES852064 JOO852064 JYK852064 KIG852064 KSC852064 LBY852064 LLU852064 LVQ852064 MFM852064 MPI852064 MZE852064 NJA852064 NSW852064 OCS852064 OMO852064 OWK852064 PGG852064 PQC852064 PZY852064 QJU852064 QTQ852064 RDM852064 RNI852064 RXE852064 SHA852064 SQW852064 TAS852064 TKO852064 TUK852064 UEG852064 UOC852064 UXY852064 VHU852064 VRQ852064 WBM852064 WLI852064 WVE852064 F917600 IS917600 SO917600 ACK917600 AMG917600 AWC917600 BFY917600 BPU917600 BZQ917600 CJM917600 CTI917600 DDE917600 DNA917600 DWW917600 EGS917600 EQO917600 FAK917600 FKG917600 FUC917600 GDY917600 GNU917600 GXQ917600 HHM917600 HRI917600 IBE917600 ILA917600 IUW917600 JES917600 JOO917600 JYK917600 KIG917600 KSC917600 LBY917600 LLU917600 LVQ917600 MFM917600 MPI917600 MZE917600 NJA917600 NSW917600 OCS917600 OMO917600 OWK917600 PGG917600 PQC917600 PZY917600 QJU917600 QTQ917600 RDM917600 RNI917600 RXE917600 SHA917600 SQW917600 TAS917600 TKO917600 TUK917600 UEG917600 UOC917600 UXY917600 VHU917600 VRQ917600 WBM917600 WLI917600 WVE917600 F983136 IS983136 SO983136 ACK983136 AMG983136 AWC983136 BFY983136 BPU983136 BZQ983136 CJM983136 CTI983136 DDE983136 DNA983136 DWW983136 EGS983136 EQO983136 FAK983136 FKG983136 FUC983136 GDY983136 GNU983136 GXQ983136 HHM983136 HRI983136 IBE983136 ILA983136 IUW983136 JES983136 JOO983136 JYK983136 KIG983136 KSC983136 LBY983136 LLU983136 LVQ983136 MFM983136 MPI983136 MZE983136 NJA983136 NSW983136 OCS983136 OMO983136 OWK983136 PGG983136 PQC983136 PZY983136 QJU983136 QTQ983136 RDM983136 RNI983136 RXE983136 SHA983136 SQW983136 TAS983136 TKO983136 TUK983136 UEG983136 UOC983136 UXY983136 VHU983136 VRQ983136 WBM983136 WLI983136 WVE983136 F49 IS49 SO49 ACK49 AMG49 AWC49 BFY49 BPU49 BZQ49 CJM49 CTI49 DDE49 DNA49 DWW49 EGS49 EQO49 FAK49 FKG49 FUC49 GDY49 GNU49 GXQ49 HHM49 HRI49 IBE49 ILA49 IUW49 JES49 JOO49 JYK49 KIG49 KSC49 LBY49 LLU49 LVQ49 MFM49 MPI49 MZE49 NJA49 NSW49 OCS49 OMO49 OWK49 PGG49 PQC49 PZY49 QJU49 QTQ49 RDM49 RNI49 RXE49 SHA49 SQW49 TAS49 TKO49 TUK49 UEG49 UOC49 UXY49 VHU49 VRQ49 WBM49 WLI49 WVE49 F65592 IS65592 SO65592 ACK65592 AMG65592 AWC65592 BFY65592 BPU65592 BZQ65592 CJM65592 CTI65592 DDE65592 DNA65592 DWW65592 EGS65592 EQO65592 FAK65592 FKG65592 FUC65592 GDY65592 GNU65592 GXQ65592 HHM65592 HRI65592 IBE65592 ILA65592 IUW65592 JES65592 JOO65592 JYK65592 KIG65592 KSC65592 LBY65592 LLU65592 LVQ65592 MFM65592 MPI65592 MZE65592 NJA65592 NSW65592 OCS65592 OMO65592 OWK65592 PGG65592 PQC65592 PZY65592 QJU65592 QTQ65592 RDM65592 RNI65592 RXE65592 SHA65592 SQW65592 TAS65592 TKO65592 TUK65592 UEG65592 UOC65592 UXY65592 VHU65592 VRQ65592 WBM65592 WLI65592 WVE65592 F131128 IS131128 SO131128 ACK131128 AMG131128 AWC131128 BFY131128 BPU131128 BZQ131128 CJM131128 CTI131128 DDE131128 DNA131128 DWW131128 EGS131128 EQO131128 FAK131128 FKG131128 FUC131128 GDY131128 GNU131128 GXQ131128 HHM131128 HRI131128 IBE131128 ILA131128 IUW131128 JES131128 JOO131128 JYK131128 KIG131128 KSC131128 LBY131128 LLU131128 LVQ131128 MFM131128 MPI131128 MZE131128 NJA131128 NSW131128 OCS131128 OMO131128 OWK131128 PGG131128 PQC131128 PZY131128 QJU131128 QTQ131128 RDM131128 RNI131128 RXE131128 SHA131128 SQW131128 TAS131128 TKO131128 TUK131128 UEG131128 UOC131128 UXY131128 VHU131128 VRQ131128 WBM131128 WLI131128 WVE131128 F196664 IS196664 SO196664 ACK196664 AMG196664 AWC196664 BFY196664 BPU196664 BZQ196664 CJM196664 CTI196664 DDE196664 DNA196664 DWW196664 EGS196664 EQO196664 FAK196664 FKG196664 FUC196664 GDY196664 GNU196664 GXQ196664 HHM196664 HRI196664 IBE196664 ILA196664 IUW196664 JES196664 JOO196664 JYK196664 KIG196664 KSC196664 LBY196664 LLU196664 LVQ196664 MFM196664 MPI196664 MZE196664 NJA196664 NSW196664 OCS196664 OMO196664 OWK196664 PGG196664 PQC196664 PZY196664 QJU196664 QTQ196664 RDM196664 RNI196664 RXE196664 SHA196664 SQW196664 TAS196664 TKO196664 TUK196664 UEG196664 UOC196664 UXY196664 VHU196664 VRQ196664 WBM196664 WLI196664 WVE196664 F262200 IS262200 SO262200 ACK262200 AMG262200 AWC262200 BFY262200 BPU262200 BZQ262200 CJM262200 CTI262200 DDE262200 DNA262200 DWW262200 EGS262200 EQO262200 FAK262200 FKG262200 FUC262200 GDY262200 GNU262200 GXQ262200 HHM262200 HRI262200 IBE262200 ILA262200 IUW262200 JES262200 JOO262200 JYK262200 KIG262200 KSC262200 LBY262200 LLU262200 LVQ262200 MFM262200 MPI262200 MZE262200 NJA262200 NSW262200 OCS262200 OMO262200 OWK262200 PGG262200 PQC262200 PZY262200 QJU262200 QTQ262200 RDM262200 RNI262200 RXE262200 SHA262200 SQW262200 TAS262200 TKO262200 TUK262200 UEG262200 UOC262200 UXY262200 VHU262200 VRQ262200 WBM262200 WLI262200 WVE262200 F327736 IS327736 SO327736 ACK327736 AMG327736 AWC327736 BFY327736 BPU327736 BZQ327736 CJM327736 CTI327736 DDE327736 DNA327736 DWW327736 EGS327736 EQO327736 FAK327736 FKG327736 FUC327736 GDY327736 GNU327736 GXQ327736 HHM327736 HRI327736 IBE327736 ILA327736 IUW327736 JES327736 JOO327736 JYK327736 KIG327736 KSC327736 LBY327736 LLU327736 LVQ327736 MFM327736 MPI327736 MZE327736 NJA327736 NSW327736 OCS327736 OMO327736 OWK327736 PGG327736 PQC327736 PZY327736 QJU327736 QTQ327736 RDM327736 RNI327736 RXE327736 SHA327736 SQW327736 TAS327736 TKO327736 TUK327736 UEG327736 UOC327736 UXY327736 VHU327736 VRQ327736 WBM327736 WLI327736 WVE327736 F393272 IS393272 SO393272 ACK393272 AMG393272 AWC393272 BFY393272 BPU393272 BZQ393272 CJM393272 CTI393272 DDE393272 DNA393272 DWW393272 EGS393272 EQO393272 FAK393272 FKG393272 FUC393272 GDY393272 GNU393272 GXQ393272 HHM393272 HRI393272 IBE393272 ILA393272 IUW393272 JES393272 JOO393272 JYK393272 KIG393272 KSC393272 LBY393272 LLU393272 LVQ393272 MFM393272 MPI393272 MZE393272 NJA393272 NSW393272 OCS393272 OMO393272 OWK393272 PGG393272 PQC393272 PZY393272 QJU393272 QTQ393272 RDM393272 RNI393272 RXE393272 SHA393272 SQW393272 TAS393272 TKO393272 TUK393272 UEG393272 UOC393272 UXY393272 VHU393272 VRQ393272 WBM393272 WLI393272 WVE393272 F458808 IS458808 SO458808 ACK458808 AMG458808 AWC458808 BFY458808 BPU458808 BZQ458808 CJM458808 CTI458808 DDE458808 DNA458808 DWW458808 EGS458808 EQO458808 FAK458808 FKG458808 FUC458808 GDY458808 GNU458808 GXQ458808 HHM458808 HRI458808 IBE458808 ILA458808 IUW458808 JES458808 JOO458808 JYK458808 KIG458808 KSC458808 LBY458808 LLU458808 LVQ458808 MFM458808 MPI458808 MZE458808 NJA458808 NSW458808 OCS458808 OMO458808 OWK458808 PGG458808 PQC458808 PZY458808 QJU458808 QTQ458808 RDM458808 RNI458808 RXE458808 SHA458808 SQW458808 TAS458808 TKO458808 TUK458808 UEG458808 UOC458808 UXY458808 VHU458808 VRQ458808 WBM458808 WLI458808 WVE458808 F524344 IS524344 SO524344 ACK524344 AMG524344 AWC524344 BFY524344 BPU524344 BZQ524344 CJM524344 CTI524344 DDE524344 DNA524344 DWW524344 EGS524344 EQO524344 FAK524344 FKG524344 FUC524344 GDY524344 GNU524344 GXQ524344 HHM524344 HRI524344 IBE524344 ILA524344 IUW524344 JES524344 JOO524344 JYK524344 KIG524344 KSC524344 LBY524344 LLU524344 LVQ524344 MFM524344 MPI524344 MZE524344 NJA524344 NSW524344 OCS524344 OMO524344 OWK524344 PGG524344 PQC524344 PZY524344 QJU524344 QTQ524344 RDM524344 RNI524344 RXE524344 SHA524344 SQW524344 TAS524344 TKO524344 TUK524344 UEG524344 UOC524344 UXY524344 VHU524344 VRQ524344 WBM524344 WLI524344 WVE524344 F589880 IS589880 SO589880 ACK589880 AMG589880 AWC589880 BFY589880 BPU589880 BZQ589880 CJM589880 CTI589880 DDE589880 DNA589880 DWW589880 EGS589880 EQO589880 FAK589880 FKG589880 FUC589880 GDY589880 GNU589880 GXQ589880 HHM589880 HRI589880 IBE589880 ILA589880 IUW589880 JES589880 JOO589880 JYK589880 KIG589880 KSC589880 LBY589880 LLU589880 LVQ589880 MFM589880 MPI589880 MZE589880 NJA589880 NSW589880 OCS589880 OMO589880 OWK589880 PGG589880 PQC589880 PZY589880 QJU589880 QTQ589880 RDM589880 RNI589880 RXE589880 SHA589880 SQW589880 TAS589880 TKO589880 TUK589880 UEG589880 UOC589880 UXY589880 VHU589880 VRQ589880 WBM589880 WLI589880 WVE589880 F655416 IS655416 SO655416 ACK655416 AMG655416 AWC655416 BFY655416 BPU655416 BZQ655416 CJM655416 CTI655416 DDE655416 DNA655416 DWW655416 EGS655416 EQO655416 FAK655416 FKG655416 FUC655416 GDY655416 GNU655416 GXQ655416 HHM655416 HRI655416 IBE655416 ILA655416 IUW655416 JES655416 JOO655416 JYK655416 KIG655416 KSC655416 LBY655416 LLU655416 LVQ655416 MFM655416 MPI655416 MZE655416 NJA655416 NSW655416 OCS655416 OMO655416 OWK655416 PGG655416 PQC655416 PZY655416 QJU655416 QTQ655416 RDM655416 RNI655416 RXE655416 SHA655416 SQW655416 TAS655416 TKO655416 TUK655416 UEG655416 UOC655416 UXY655416 VHU655416 VRQ655416 WBM655416 WLI655416 WVE655416 F720952 IS720952 SO720952 ACK720952 AMG720952 AWC720952 BFY720952 BPU720952 BZQ720952 CJM720952 CTI720952 DDE720952 DNA720952 DWW720952 EGS720952 EQO720952 FAK720952 FKG720952 FUC720952 GDY720952 GNU720952 GXQ720952 HHM720952 HRI720952 IBE720952 ILA720952 IUW720952 JES720952 JOO720952 JYK720952 KIG720952 KSC720952 LBY720952 LLU720952 LVQ720952 MFM720952 MPI720952 MZE720952 NJA720952 NSW720952 OCS720952 OMO720952 OWK720952 PGG720952 PQC720952 PZY720952 QJU720952 QTQ720952 RDM720952 RNI720952 RXE720952 SHA720952 SQW720952 TAS720952 TKO720952 TUK720952 UEG720952 UOC720952 UXY720952 VHU720952 VRQ720952 WBM720952 WLI720952 WVE720952 F786488 IS786488 SO786488 ACK786488 AMG786488 AWC786488 BFY786488 BPU786488 BZQ786488 CJM786488 CTI786488 DDE786488 DNA786488 DWW786488 EGS786488 EQO786488 FAK786488 FKG786488 FUC786488 GDY786488 GNU786488 GXQ786488 HHM786488 HRI786488 IBE786488 ILA786488 IUW786488 JES786488 JOO786488 JYK786488 KIG786488 KSC786488 LBY786488 LLU786488 LVQ786488 MFM786488 MPI786488 MZE786488 NJA786488 NSW786488 OCS786488 OMO786488 OWK786488 PGG786488 PQC786488 PZY786488 QJU786488 QTQ786488 RDM786488 RNI786488 RXE786488 SHA786488 SQW786488 TAS786488 TKO786488 TUK786488 UEG786488 UOC786488 UXY786488 VHU786488 VRQ786488 WBM786488 WLI786488 WVE786488 F852024 IS852024 SO852024 ACK852024 AMG852024 AWC852024 BFY852024 BPU852024 BZQ852024 CJM852024 CTI852024 DDE852024 DNA852024 DWW852024 EGS852024 EQO852024 FAK852024 FKG852024 FUC852024 GDY852024 GNU852024 GXQ852024 HHM852024 HRI852024 IBE852024 ILA852024 IUW852024 JES852024 JOO852024 JYK852024 KIG852024 KSC852024 LBY852024 LLU852024 LVQ852024 MFM852024 MPI852024 MZE852024 NJA852024 NSW852024 OCS852024 OMO852024 OWK852024 PGG852024 PQC852024 PZY852024 QJU852024 QTQ852024 RDM852024 RNI852024 RXE852024 SHA852024 SQW852024 TAS852024 TKO852024 TUK852024 UEG852024 UOC852024 UXY852024 VHU852024 VRQ852024 WBM852024 WLI852024 WVE852024 F917560 IS917560 SO917560 ACK917560 AMG917560 AWC917560 BFY917560 BPU917560 BZQ917560 CJM917560 CTI917560 DDE917560 DNA917560 DWW917560 EGS917560 EQO917560 FAK917560 FKG917560 FUC917560 GDY917560 GNU917560 GXQ917560 HHM917560 HRI917560 IBE917560 ILA917560 IUW917560 JES917560 JOO917560 JYK917560 KIG917560 KSC917560 LBY917560 LLU917560 LVQ917560 MFM917560 MPI917560 MZE917560 NJA917560 NSW917560 OCS917560 OMO917560 OWK917560 PGG917560 PQC917560 PZY917560 QJU917560 QTQ917560 RDM917560 RNI917560 RXE917560 SHA917560 SQW917560 TAS917560 TKO917560 TUK917560 UEG917560 UOC917560 UXY917560 VHU917560 VRQ917560 WBM917560 WLI917560 WVE917560 F983096 IS983096 SO983096 ACK983096 AMG983096 AWC983096 BFY983096 BPU983096 BZQ983096 CJM983096 CTI983096 DDE983096 DNA983096 DWW983096 EGS983096 EQO983096 FAK983096 FKG983096 FUC983096 GDY983096 GNU983096 GXQ983096 HHM983096 HRI983096 IBE983096 ILA983096 IUW983096 JES983096 JOO983096 JYK983096 KIG983096 KSC983096 LBY983096 LLU983096 LVQ983096 MFM983096 MPI983096 MZE983096 NJA983096 NSW983096 OCS983096 OMO983096 OWK983096 PGG983096 PQC983096 PZY983096 QJU983096 QTQ983096 RDM983096 RNI983096 RXE983096 SHA983096 SQW983096 TAS983096 TKO983096 TUK983096 UEG983096 UOC983096 UXY983096 VHU983096 VRQ983096 WBM983096 WLI983096 WVE983096 F51 IS51 SO51 ACK51 AMG51 AWC51 BFY51 BPU51 BZQ51 CJM51 CTI51 DDE51 DNA51 DWW51 EGS51 EQO51 FAK51 FKG51 FUC51 GDY51 GNU51 GXQ51 HHM51 HRI51 IBE51 ILA51 IUW51 JES51 JOO51 JYK51 KIG51 KSC51 LBY51 LLU51 LVQ51 MFM51 MPI51 MZE51 NJA51 NSW51 OCS51 OMO51 OWK51 PGG51 PQC51 PZY51 QJU51 QTQ51 RDM51 RNI51 RXE51 SHA51 SQW51 TAS51 TKO51 TUK51 UEG51 UOC51 UXY51 VHU51 VRQ51 WBM51 WLI51 WVE51 F65594 IS65594 SO65594 ACK65594 AMG65594 AWC65594 BFY65594 BPU65594 BZQ65594 CJM65594 CTI65594 DDE65594 DNA65594 DWW65594 EGS65594 EQO65594 FAK65594 FKG65594 FUC65594 GDY65594 GNU65594 GXQ65594 HHM65594 HRI65594 IBE65594 ILA65594 IUW65594 JES65594 JOO65594 JYK65594 KIG65594 KSC65594 LBY65594 LLU65594 LVQ65594 MFM65594 MPI65594 MZE65594 NJA65594 NSW65594 OCS65594 OMO65594 OWK65594 PGG65594 PQC65594 PZY65594 QJU65594 QTQ65594 RDM65594 RNI65594 RXE65594 SHA65594 SQW65594 TAS65594 TKO65594 TUK65594 UEG65594 UOC65594 UXY65594 VHU65594 VRQ65594 WBM65594 WLI65594 WVE65594 F131130 IS131130 SO131130 ACK131130 AMG131130 AWC131130 BFY131130 BPU131130 BZQ131130 CJM131130 CTI131130 DDE131130 DNA131130 DWW131130 EGS131130 EQO131130 FAK131130 FKG131130 FUC131130 GDY131130 GNU131130 GXQ131130 HHM131130 HRI131130 IBE131130 ILA131130 IUW131130 JES131130 JOO131130 JYK131130 KIG131130 KSC131130 LBY131130 LLU131130 LVQ131130 MFM131130 MPI131130 MZE131130 NJA131130 NSW131130 OCS131130 OMO131130 OWK131130 PGG131130 PQC131130 PZY131130 QJU131130 QTQ131130 RDM131130 RNI131130 RXE131130 SHA131130 SQW131130 TAS131130 TKO131130 TUK131130 UEG131130 UOC131130 UXY131130 VHU131130 VRQ131130 WBM131130 WLI131130 WVE131130 F196666 IS196666 SO196666 ACK196666 AMG196666 AWC196666 BFY196666 BPU196666 BZQ196666 CJM196666 CTI196666 DDE196666 DNA196666 DWW196666 EGS196666 EQO196666 FAK196666 FKG196666 FUC196666 GDY196666 GNU196666 GXQ196666 HHM196666 HRI196666 IBE196666 ILA196666 IUW196666 JES196666 JOO196666 JYK196666 KIG196666 KSC196666 LBY196666 LLU196666 LVQ196666 MFM196666 MPI196666 MZE196666 NJA196666 NSW196666 OCS196666 OMO196666 OWK196666 PGG196666 PQC196666 PZY196666 QJU196666 QTQ196666 RDM196666 RNI196666 RXE196666 SHA196666 SQW196666 TAS196666 TKO196666 TUK196666 UEG196666 UOC196666 UXY196666 VHU196666 VRQ196666 WBM196666 WLI196666 WVE196666 F262202 IS262202 SO262202 ACK262202 AMG262202 AWC262202 BFY262202 BPU262202 BZQ262202 CJM262202 CTI262202 DDE262202 DNA262202 DWW262202 EGS262202 EQO262202 FAK262202 FKG262202 FUC262202 GDY262202 GNU262202 GXQ262202 HHM262202 HRI262202 IBE262202 ILA262202 IUW262202 JES262202 JOO262202 JYK262202 KIG262202 KSC262202 LBY262202 LLU262202 LVQ262202 MFM262202 MPI262202 MZE262202 NJA262202 NSW262202 OCS262202 OMO262202 OWK262202 PGG262202 PQC262202 PZY262202 QJU262202 QTQ262202 RDM262202 RNI262202 RXE262202 SHA262202 SQW262202 TAS262202 TKO262202 TUK262202 UEG262202 UOC262202 UXY262202 VHU262202 VRQ262202 WBM262202 WLI262202 WVE262202 F327738 IS327738 SO327738 ACK327738 AMG327738 AWC327738 BFY327738 BPU327738 BZQ327738 CJM327738 CTI327738 DDE327738 DNA327738 DWW327738 EGS327738 EQO327738 FAK327738 FKG327738 FUC327738 GDY327738 GNU327738 GXQ327738 HHM327738 HRI327738 IBE327738 ILA327738 IUW327738 JES327738 JOO327738 JYK327738 KIG327738 KSC327738 LBY327738 LLU327738 LVQ327738 MFM327738 MPI327738 MZE327738 NJA327738 NSW327738 OCS327738 OMO327738 OWK327738 PGG327738 PQC327738 PZY327738 QJU327738 QTQ327738 RDM327738 RNI327738 RXE327738 SHA327738 SQW327738 TAS327738 TKO327738 TUK327738 UEG327738 UOC327738 UXY327738 VHU327738 VRQ327738 WBM327738 WLI327738 WVE327738 F393274 IS393274 SO393274 ACK393274 AMG393274 AWC393274 BFY393274 BPU393274 BZQ393274 CJM393274 CTI393274 DDE393274 DNA393274 DWW393274 EGS393274 EQO393274 FAK393274 FKG393274 FUC393274 GDY393274 GNU393274 GXQ393274 HHM393274 HRI393274 IBE393274 ILA393274 IUW393274 JES393274 JOO393274 JYK393274 KIG393274 KSC393274 LBY393274 LLU393274 LVQ393274 MFM393274 MPI393274 MZE393274 NJA393274 NSW393274 OCS393274 OMO393274 OWK393274 PGG393274 PQC393274 PZY393274 QJU393274 QTQ393274 RDM393274 RNI393274 RXE393274 SHA393274 SQW393274 TAS393274 TKO393274 TUK393274 UEG393274 UOC393274 UXY393274 VHU393274 VRQ393274 WBM393274 WLI393274 WVE393274 F458810 IS458810 SO458810 ACK458810 AMG458810 AWC458810 BFY458810 BPU458810 BZQ458810 CJM458810 CTI458810 DDE458810 DNA458810 DWW458810 EGS458810 EQO458810 FAK458810 FKG458810 FUC458810 GDY458810 GNU458810 GXQ458810 HHM458810 HRI458810 IBE458810 ILA458810 IUW458810 JES458810 JOO458810 JYK458810 KIG458810 KSC458810 LBY458810 LLU458810 LVQ458810 MFM458810 MPI458810 MZE458810 NJA458810 NSW458810 OCS458810 OMO458810 OWK458810 PGG458810 PQC458810 PZY458810 QJU458810 QTQ458810 RDM458810 RNI458810 RXE458810 SHA458810 SQW458810 TAS458810 TKO458810 TUK458810 UEG458810 UOC458810 UXY458810 VHU458810 VRQ458810 WBM458810 WLI458810 WVE458810 F524346 IS524346 SO524346 ACK524346 AMG524346 AWC524346 BFY524346 BPU524346 BZQ524346 CJM524346 CTI524346 DDE524346 DNA524346 DWW524346 EGS524346 EQO524346 FAK524346 FKG524346 FUC524346 GDY524346 GNU524346 GXQ524346 HHM524346 HRI524346 IBE524346 ILA524346 IUW524346 JES524346 JOO524346 JYK524346 KIG524346 KSC524346 LBY524346 LLU524346 LVQ524346 MFM524346 MPI524346 MZE524346 NJA524346 NSW524346 OCS524346 OMO524346 OWK524346 PGG524346 PQC524346 PZY524346 QJU524346 QTQ524346 RDM524346 RNI524346 RXE524346 SHA524346 SQW524346 TAS524346 TKO524346 TUK524346 UEG524346 UOC524346 UXY524346 VHU524346 VRQ524346 WBM524346 WLI524346 WVE524346 F589882 IS589882 SO589882 ACK589882 AMG589882 AWC589882 BFY589882 BPU589882 BZQ589882 CJM589882 CTI589882 DDE589882 DNA589882 DWW589882 EGS589882 EQO589882 FAK589882 FKG589882 FUC589882 GDY589882 GNU589882 GXQ589882 HHM589882 HRI589882 IBE589882 ILA589882 IUW589882 JES589882 JOO589882 JYK589882 KIG589882 KSC589882 LBY589882 LLU589882 LVQ589882 MFM589882 MPI589882 MZE589882 NJA589882 NSW589882 OCS589882 OMO589882 OWK589882 PGG589882 PQC589882 PZY589882 QJU589882 QTQ589882 RDM589882 RNI589882 RXE589882 SHA589882 SQW589882 TAS589882 TKO589882 TUK589882 UEG589882 UOC589882 UXY589882 VHU589882 VRQ589882 WBM589882 WLI589882 WVE589882 F655418 IS655418 SO655418 ACK655418 AMG655418 AWC655418 BFY655418 BPU655418 BZQ655418 CJM655418 CTI655418 DDE655418 DNA655418 DWW655418 EGS655418 EQO655418 FAK655418 FKG655418 FUC655418 GDY655418 GNU655418 GXQ655418 HHM655418 HRI655418 IBE655418 ILA655418 IUW655418 JES655418 JOO655418 JYK655418 KIG655418 KSC655418 LBY655418 LLU655418 LVQ655418 MFM655418 MPI655418 MZE655418 NJA655418 NSW655418 OCS655418 OMO655418 OWK655418 PGG655418 PQC655418 PZY655418 QJU655418 QTQ655418 RDM655418 RNI655418 RXE655418 SHA655418 SQW655418 TAS655418 TKO655418 TUK655418 UEG655418 UOC655418 UXY655418 VHU655418 VRQ655418 WBM655418 WLI655418 WVE655418 F720954 IS720954 SO720954 ACK720954 AMG720954 AWC720954 BFY720954 BPU720954 BZQ720954 CJM720954 CTI720954 DDE720954 DNA720954 DWW720954 EGS720954 EQO720954 FAK720954 FKG720954 FUC720954 GDY720954 GNU720954 GXQ720954 HHM720954 HRI720954 IBE720954 ILA720954 IUW720954 JES720954 JOO720954 JYK720954 KIG720954 KSC720954 LBY720954 LLU720954 LVQ720954 MFM720954 MPI720954 MZE720954 NJA720954 NSW720954 OCS720954 OMO720954 OWK720954 PGG720954 PQC720954 PZY720954 QJU720954 QTQ720954 RDM720954 RNI720954 RXE720954 SHA720954 SQW720954 TAS720954 TKO720954 TUK720954 UEG720954 UOC720954 UXY720954 VHU720954 VRQ720954 WBM720954 WLI720954 WVE720954 F786490 IS786490 SO786490 ACK786490 AMG786490 AWC786490 BFY786490 BPU786490 BZQ786490 CJM786490 CTI786490 DDE786490 DNA786490 DWW786490 EGS786490 EQO786490 FAK786490 FKG786490 FUC786490 GDY786490 GNU786490 GXQ786490 HHM786490 HRI786490 IBE786490 ILA786490 IUW786490 JES786490 JOO786490 JYK786490 KIG786490 KSC786490 LBY786490 LLU786490 LVQ786490 MFM786490 MPI786490 MZE786490 NJA786490 NSW786490 OCS786490 OMO786490 OWK786490 PGG786490 PQC786490 PZY786490 QJU786490 QTQ786490 RDM786490 RNI786490 RXE786490 SHA786490 SQW786490 TAS786490 TKO786490 TUK786490 UEG786490 UOC786490 UXY786490 VHU786490 VRQ786490 WBM786490 WLI786490 WVE786490 F852026 IS852026 SO852026 ACK852026 AMG852026 AWC852026 BFY852026 BPU852026 BZQ852026 CJM852026 CTI852026 DDE852026 DNA852026 DWW852026 EGS852026 EQO852026 FAK852026 FKG852026 FUC852026 GDY852026 GNU852026 GXQ852026 HHM852026 HRI852026 IBE852026 ILA852026 IUW852026 JES852026 JOO852026 JYK852026 KIG852026 KSC852026 LBY852026 LLU852026 LVQ852026 MFM852026 MPI852026 MZE852026 NJA852026 NSW852026 OCS852026 OMO852026 OWK852026 PGG852026 PQC852026 PZY852026 QJU852026 QTQ852026 RDM852026 RNI852026 RXE852026 SHA852026 SQW852026 TAS852026 TKO852026 TUK852026 UEG852026 UOC852026 UXY852026 VHU852026 VRQ852026 WBM852026 WLI852026 WVE852026 F917562 IS917562 SO917562 ACK917562 AMG917562 AWC917562 BFY917562 BPU917562 BZQ917562 CJM917562 CTI917562 DDE917562 DNA917562 DWW917562 EGS917562 EQO917562 FAK917562 FKG917562 FUC917562 GDY917562 GNU917562 GXQ917562 HHM917562 HRI917562 IBE917562 ILA917562 IUW917562 JES917562 JOO917562 JYK917562 KIG917562 KSC917562 LBY917562 LLU917562 LVQ917562 MFM917562 MPI917562 MZE917562 NJA917562 NSW917562 OCS917562 OMO917562 OWK917562 PGG917562 PQC917562 PZY917562 QJU917562 QTQ917562 RDM917562 RNI917562 RXE917562 SHA917562 SQW917562 TAS917562 TKO917562 TUK917562 UEG917562 UOC917562 UXY917562 VHU917562 VRQ917562 WBM917562 WLI917562 WVE917562 F983098 IS983098 SO983098 ACK983098 AMG983098 AWC983098 BFY983098 BPU983098 BZQ983098 CJM983098 CTI983098 DDE983098 DNA983098 DWW983098 EGS983098 EQO983098 FAK983098 FKG983098 FUC983098 GDY983098 GNU983098 GXQ983098 HHM983098 HRI983098 IBE983098 ILA983098 IUW983098 JES983098 JOO983098 JYK983098 KIG983098 KSC983098 LBY983098 LLU983098 LVQ983098 MFM983098 MPI983098 MZE983098 NJA983098 NSW983098 OCS983098 OMO983098 OWK983098 PGG983098 PQC983098 PZY983098 QJU983098 QTQ983098 RDM983098 RNI983098 RXE983098 SHA983098 SQW983098 TAS983098 TKO983098 TUK983098 UEG983098 UOC983098 UXY983098 VHU983098 VRQ983098 WBM983098 WLI983098 WVE983098 F55 IS55 SO55 ACK55 AMG55 AWC55 BFY55 BPU55 BZQ55 CJM55 CTI55 DDE55 DNA55 DWW55 EGS55 EQO55 FAK55 FKG55 FUC55 GDY55 GNU55 GXQ55 HHM55 HRI55 IBE55 ILA55 IUW55 JES55 JOO55 JYK55 KIG55 KSC55 LBY55 LLU55 LVQ55 MFM55 MPI55 MZE55 NJA55 NSW55 OCS55 OMO55 OWK55 PGG55 PQC55 PZY55 QJU55 QTQ55 RDM55 RNI55 RXE55 SHA55 SQW55 TAS55 TKO55 TUK55 UEG55 UOC55 UXY55 VHU55 VRQ55 WBM55 WLI55 WVE55 F65598 IS65598 SO65598 ACK65598 AMG65598 AWC65598 BFY65598 BPU65598 BZQ65598 CJM65598 CTI65598 DDE65598 DNA65598 DWW65598 EGS65598 EQO65598 FAK65598 FKG65598 FUC65598 GDY65598 GNU65598 GXQ65598 HHM65598 HRI65598 IBE65598 ILA65598 IUW65598 JES65598 JOO65598 JYK65598 KIG65598 KSC65598 LBY65598 LLU65598 LVQ65598 MFM65598 MPI65598 MZE65598 NJA65598 NSW65598 OCS65598 OMO65598 OWK65598 PGG65598 PQC65598 PZY65598 QJU65598 QTQ65598 RDM65598 RNI65598 RXE65598 SHA65598 SQW65598 TAS65598 TKO65598 TUK65598 UEG65598 UOC65598 UXY65598 VHU65598 VRQ65598 WBM65598 WLI65598 WVE65598 F131134 IS131134 SO131134 ACK131134 AMG131134 AWC131134 BFY131134 BPU131134 BZQ131134 CJM131134 CTI131134 DDE131134 DNA131134 DWW131134 EGS131134 EQO131134 FAK131134 FKG131134 FUC131134 GDY131134 GNU131134 GXQ131134 HHM131134 HRI131134 IBE131134 ILA131134 IUW131134 JES131134 JOO131134 JYK131134 KIG131134 KSC131134 LBY131134 LLU131134 LVQ131134 MFM131134 MPI131134 MZE131134 NJA131134 NSW131134 OCS131134 OMO131134 OWK131134 PGG131134 PQC131134 PZY131134 QJU131134 QTQ131134 RDM131134 RNI131134 RXE131134 SHA131134 SQW131134 TAS131134 TKO131134 TUK131134 UEG131134 UOC131134 UXY131134 VHU131134 VRQ131134 WBM131134 WLI131134 WVE131134 F196670 IS196670 SO196670 ACK196670 AMG196670 AWC196670 BFY196670 BPU196670 BZQ196670 CJM196670 CTI196670 DDE196670 DNA196670 DWW196670 EGS196670 EQO196670 FAK196670 FKG196670 FUC196670 GDY196670 GNU196670 GXQ196670 HHM196670 HRI196670 IBE196670 ILA196670 IUW196670 JES196670 JOO196670 JYK196670 KIG196670 KSC196670 LBY196670 LLU196670 LVQ196670 MFM196670 MPI196670 MZE196670 NJA196670 NSW196670 OCS196670 OMO196670 OWK196670 PGG196670 PQC196670 PZY196670 QJU196670 QTQ196670 RDM196670 RNI196670 RXE196670 SHA196670 SQW196670 TAS196670 TKO196670 TUK196670 UEG196670 UOC196670 UXY196670 VHU196670 VRQ196670 WBM196670 WLI196670 WVE196670 F262206 IS262206 SO262206 ACK262206 AMG262206 AWC262206 BFY262206 BPU262206 BZQ262206 CJM262206 CTI262206 DDE262206 DNA262206 DWW262206 EGS262206 EQO262206 FAK262206 FKG262206 FUC262206 GDY262206 GNU262206 GXQ262206 HHM262206 HRI262206 IBE262206 ILA262206 IUW262206 JES262206 JOO262206 JYK262206 KIG262206 KSC262206 LBY262206 LLU262206 LVQ262206 MFM262206 MPI262206 MZE262206 NJA262206 NSW262206 OCS262206 OMO262206 OWK262206 PGG262206 PQC262206 PZY262206 QJU262206 QTQ262206 RDM262206 RNI262206 RXE262206 SHA262206 SQW262206 TAS262206 TKO262206 TUK262206 UEG262206 UOC262206 UXY262206 VHU262206 VRQ262206 WBM262206 WLI262206 WVE262206 F327742 IS327742 SO327742 ACK327742 AMG327742 AWC327742 BFY327742 BPU327742 BZQ327742 CJM327742 CTI327742 DDE327742 DNA327742 DWW327742 EGS327742 EQO327742 FAK327742 FKG327742 FUC327742 GDY327742 GNU327742 GXQ327742 HHM327742 HRI327742 IBE327742 ILA327742 IUW327742 JES327742 JOO327742 JYK327742 KIG327742 KSC327742 LBY327742 LLU327742 LVQ327742 MFM327742 MPI327742 MZE327742 NJA327742 NSW327742 OCS327742 OMO327742 OWK327742 PGG327742 PQC327742 PZY327742 QJU327742 QTQ327742 RDM327742 RNI327742 RXE327742 SHA327742 SQW327742 TAS327742 TKO327742 TUK327742 UEG327742 UOC327742 UXY327742 VHU327742 VRQ327742 WBM327742 WLI327742 WVE327742 F393278 IS393278 SO393278 ACK393278 AMG393278 AWC393278 BFY393278 BPU393278 BZQ393278 CJM393278 CTI393278 DDE393278 DNA393278 DWW393278 EGS393278 EQO393278 FAK393278 FKG393278 FUC393278 GDY393278 GNU393278 GXQ393278 HHM393278 HRI393278 IBE393278 ILA393278 IUW393278 JES393278 JOO393278 JYK393278 KIG393278 KSC393278 LBY393278 LLU393278 LVQ393278 MFM393278 MPI393278 MZE393278 NJA393278 NSW393278 OCS393278 OMO393278 OWK393278 PGG393278 PQC393278 PZY393278 QJU393278 QTQ393278 RDM393278 RNI393278 RXE393278 SHA393278 SQW393278 TAS393278 TKO393278 TUK393278 UEG393278 UOC393278 UXY393278 VHU393278 VRQ393278 WBM393278 WLI393278 WVE393278 F458814 IS458814 SO458814 ACK458814 AMG458814 AWC458814 BFY458814 BPU458814 BZQ458814 CJM458814 CTI458814 DDE458814 DNA458814 DWW458814 EGS458814 EQO458814 FAK458814 FKG458814 FUC458814 GDY458814 GNU458814 GXQ458814 HHM458814 HRI458814 IBE458814 ILA458814 IUW458814 JES458814 JOO458814 JYK458814 KIG458814 KSC458814 LBY458814 LLU458814 LVQ458814 MFM458814 MPI458814 MZE458814 NJA458814 NSW458814 OCS458814 OMO458814 OWK458814 PGG458814 PQC458814 PZY458814 QJU458814 QTQ458814 RDM458814 RNI458814 RXE458814 SHA458814 SQW458814 TAS458814 TKO458814 TUK458814 UEG458814 UOC458814 UXY458814 VHU458814 VRQ458814 WBM458814 WLI458814 WVE458814 F524350 IS524350 SO524350 ACK524350 AMG524350 AWC524350 BFY524350 BPU524350 BZQ524350 CJM524350 CTI524350 DDE524350 DNA524350 DWW524350 EGS524350 EQO524350 FAK524350 FKG524350 FUC524350 GDY524350 GNU524350 GXQ524350 HHM524350 HRI524350 IBE524350 ILA524350 IUW524350 JES524350 JOO524350 JYK524350 KIG524350 KSC524350 LBY524350 LLU524350 LVQ524350 MFM524350 MPI524350 MZE524350 NJA524350 NSW524350 OCS524350 OMO524350 OWK524350 PGG524350 PQC524350 PZY524350 QJU524350 QTQ524350 RDM524350 RNI524350 RXE524350 SHA524350 SQW524350 TAS524350 TKO524350 TUK524350 UEG524350 UOC524350 UXY524350 VHU524350 VRQ524350 WBM524350 WLI524350 WVE524350 F589886 IS589886 SO589886 ACK589886 AMG589886 AWC589886 BFY589886 BPU589886 BZQ589886 CJM589886 CTI589886 DDE589886 DNA589886 DWW589886 EGS589886 EQO589886 FAK589886 FKG589886 FUC589886 GDY589886 GNU589886 GXQ589886 HHM589886 HRI589886 IBE589886 ILA589886 IUW589886 JES589886 JOO589886 JYK589886 KIG589886 KSC589886 LBY589886 LLU589886 LVQ589886 MFM589886 MPI589886 MZE589886 NJA589886 NSW589886 OCS589886 OMO589886 OWK589886 PGG589886 PQC589886 PZY589886 QJU589886 QTQ589886 RDM589886 RNI589886 RXE589886 SHA589886 SQW589886 TAS589886 TKO589886 TUK589886 UEG589886 UOC589886 UXY589886 VHU589886 VRQ589886 WBM589886 WLI589886 WVE589886 F655422 IS655422 SO655422 ACK655422 AMG655422 AWC655422 BFY655422 BPU655422 BZQ655422 CJM655422 CTI655422 DDE655422 DNA655422 DWW655422 EGS655422 EQO655422 FAK655422 FKG655422 FUC655422 GDY655422 GNU655422 GXQ655422 HHM655422 HRI655422 IBE655422 ILA655422 IUW655422 JES655422 JOO655422 JYK655422 KIG655422 KSC655422 LBY655422 LLU655422 LVQ655422 MFM655422 MPI655422 MZE655422 NJA655422 NSW655422 OCS655422 OMO655422 OWK655422 PGG655422 PQC655422 PZY655422 QJU655422 QTQ655422 RDM655422 RNI655422 RXE655422 SHA655422 SQW655422 TAS655422 TKO655422 TUK655422 UEG655422 UOC655422 UXY655422 VHU655422 VRQ655422 WBM655422 WLI655422 WVE655422 F720958 IS720958 SO720958 ACK720958 AMG720958 AWC720958 BFY720958 BPU720958 BZQ720958 CJM720958 CTI720958 DDE720958 DNA720958 DWW720958 EGS720958 EQO720958 FAK720958 FKG720958 FUC720958 GDY720958 GNU720958 GXQ720958 HHM720958 HRI720958 IBE720958 ILA720958 IUW720958 JES720958 JOO720958 JYK720958 KIG720958 KSC720958 LBY720958 LLU720958 LVQ720958 MFM720958 MPI720958 MZE720958 NJA720958 NSW720958 OCS720958 OMO720958 OWK720958 PGG720958 PQC720958 PZY720958 QJU720958 QTQ720958 RDM720958 RNI720958 RXE720958 SHA720958 SQW720958 TAS720958 TKO720958 TUK720958 UEG720958 UOC720958 UXY720958 VHU720958 VRQ720958 WBM720958 WLI720958 WVE720958 F786494 IS786494 SO786494 ACK786494 AMG786494 AWC786494 BFY786494 BPU786494 BZQ786494 CJM786494 CTI786494 DDE786494 DNA786494 DWW786494 EGS786494 EQO786494 FAK786494 FKG786494 FUC786494 GDY786494 GNU786494 GXQ786494 HHM786494 HRI786494 IBE786494 ILA786494 IUW786494 JES786494 JOO786494 JYK786494 KIG786494 KSC786494 LBY786494 LLU786494 LVQ786494 MFM786494 MPI786494 MZE786494 NJA786494 NSW786494 OCS786494 OMO786494 OWK786494 PGG786494 PQC786494 PZY786494 QJU786494 QTQ786494 RDM786494 RNI786494 RXE786494 SHA786494 SQW786494 TAS786494 TKO786494 TUK786494 UEG786494 UOC786494 UXY786494 VHU786494 VRQ786494 WBM786494 WLI786494 WVE786494 F852030 IS852030 SO852030 ACK852030 AMG852030 AWC852030 BFY852030 BPU852030 BZQ852030 CJM852030 CTI852030 DDE852030 DNA852030 DWW852030 EGS852030 EQO852030 FAK852030 FKG852030 FUC852030 GDY852030 GNU852030 GXQ852030 HHM852030 HRI852030 IBE852030 ILA852030 IUW852030 JES852030 JOO852030 JYK852030 KIG852030 KSC852030 LBY852030 LLU852030 LVQ852030 MFM852030 MPI852030 MZE852030 NJA852030 NSW852030 OCS852030 OMO852030 OWK852030 PGG852030 PQC852030 PZY852030 QJU852030 QTQ852030 RDM852030 RNI852030 RXE852030 SHA852030 SQW852030 TAS852030 TKO852030 TUK852030 UEG852030 UOC852030 UXY852030 VHU852030 VRQ852030 WBM852030 WLI852030 WVE852030 F917566 IS917566 SO917566 ACK917566 AMG917566 AWC917566 BFY917566 BPU917566 BZQ917566 CJM917566 CTI917566 DDE917566 DNA917566 DWW917566 EGS917566 EQO917566 FAK917566 FKG917566 FUC917566 GDY917566 GNU917566 GXQ917566 HHM917566 HRI917566 IBE917566 ILA917566 IUW917566 JES917566 JOO917566 JYK917566 KIG917566 KSC917566 LBY917566 LLU917566 LVQ917566 MFM917566 MPI917566 MZE917566 NJA917566 NSW917566 OCS917566 OMO917566 OWK917566 PGG917566 PQC917566 PZY917566 QJU917566 QTQ917566 RDM917566 RNI917566 RXE917566 SHA917566 SQW917566 TAS917566 TKO917566 TUK917566 UEG917566 UOC917566 UXY917566 VHU917566 VRQ917566 WBM917566 WLI917566 WVE917566 F983102 IS983102 SO983102 ACK983102 AMG983102 AWC983102 BFY983102 BPU983102 BZQ983102 CJM983102 CTI983102 DDE983102 DNA983102 DWW983102 EGS983102 EQO983102 FAK983102 FKG983102 FUC983102 GDY983102 GNU983102 GXQ983102 HHM983102 HRI983102 IBE983102 ILA983102 IUW983102 JES983102 JOO983102 JYK983102 KIG983102 KSC983102 LBY983102 LLU983102 LVQ983102 MFM983102 MPI983102 MZE983102 NJA983102 NSW983102 OCS983102 OMO983102 OWK983102 PGG983102 PQC983102 PZY983102 QJU983102 QTQ983102 RDM983102 RNI983102 RXE983102 SHA983102 SQW983102 TAS983102 TKO983102 TUK983102 UEG983102 UOC983102 UXY983102 VHU983102 VRQ983102 WBM983102 WLI983102 WVE983102 F57 IS57 SO57 ACK57 AMG57 AWC57 BFY57 BPU57 BZQ57 CJM57 CTI57 DDE57 DNA57 DWW57 EGS57 EQO57 FAK57 FKG57 FUC57 GDY57 GNU57 GXQ57 HHM57 HRI57 IBE57 ILA57 IUW57 JES57 JOO57 JYK57 KIG57 KSC57 LBY57 LLU57 LVQ57 MFM57 MPI57 MZE57 NJA57 NSW57 OCS57 OMO57 OWK57 PGG57 PQC57 PZY57 QJU57 QTQ57 RDM57 RNI57 RXE57 SHA57 SQW57 TAS57 TKO57 TUK57 UEG57 UOC57 UXY57 VHU57 VRQ57 WBM57 WLI57 WVE57 F65600 IS65600 SO65600 ACK65600 AMG65600 AWC65600 BFY65600 BPU65600 BZQ65600 CJM65600 CTI65600 DDE65600 DNA65600 DWW65600 EGS65600 EQO65600 FAK65600 FKG65600 FUC65600 GDY65600 GNU65600 GXQ65600 HHM65600 HRI65600 IBE65600 ILA65600 IUW65600 JES65600 JOO65600 JYK65600 KIG65600 KSC65600 LBY65600 LLU65600 LVQ65600 MFM65600 MPI65600 MZE65600 NJA65600 NSW65600 OCS65600 OMO65600 OWK65600 PGG65600 PQC65600 PZY65600 QJU65600 QTQ65600 RDM65600 RNI65600 RXE65600 SHA65600 SQW65600 TAS65600 TKO65600 TUK65600 UEG65600 UOC65600 UXY65600 VHU65600 VRQ65600 WBM65600 WLI65600 WVE65600 F131136 IS131136 SO131136 ACK131136 AMG131136 AWC131136 BFY131136 BPU131136 BZQ131136 CJM131136 CTI131136 DDE131136 DNA131136 DWW131136 EGS131136 EQO131136 FAK131136 FKG131136 FUC131136 GDY131136 GNU131136 GXQ131136 HHM131136 HRI131136 IBE131136 ILA131136 IUW131136 JES131136 JOO131136 JYK131136 KIG131136 KSC131136 LBY131136 LLU131136 LVQ131136 MFM131136 MPI131136 MZE131136 NJA131136 NSW131136 OCS131136 OMO131136 OWK131136 PGG131136 PQC131136 PZY131136 QJU131136 QTQ131136 RDM131136 RNI131136 RXE131136 SHA131136 SQW131136 TAS131136 TKO131136 TUK131136 UEG131136 UOC131136 UXY131136 VHU131136 VRQ131136 WBM131136 WLI131136 WVE131136 F196672 IS196672 SO196672 ACK196672 AMG196672 AWC196672 BFY196672 BPU196672 BZQ196672 CJM196672 CTI196672 DDE196672 DNA196672 DWW196672 EGS196672 EQO196672 FAK196672 FKG196672 FUC196672 GDY196672 GNU196672 GXQ196672 HHM196672 HRI196672 IBE196672 ILA196672 IUW196672 JES196672 JOO196672 JYK196672 KIG196672 KSC196672 LBY196672 LLU196672 LVQ196672 MFM196672 MPI196672 MZE196672 NJA196672 NSW196672 OCS196672 OMO196672 OWK196672 PGG196672 PQC196672 PZY196672 QJU196672 QTQ196672 RDM196672 RNI196672 RXE196672 SHA196672 SQW196672 TAS196672 TKO196672 TUK196672 UEG196672 UOC196672 UXY196672 VHU196672 VRQ196672 WBM196672 WLI196672 WVE196672 F262208 IS262208 SO262208 ACK262208 AMG262208 AWC262208 BFY262208 BPU262208 BZQ262208 CJM262208 CTI262208 DDE262208 DNA262208 DWW262208 EGS262208 EQO262208 FAK262208 FKG262208 FUC262208 GDY262208 GNU262208 GXQ262208 HHM262208 HRI262208 IBE262208 ILA262208 IUW262208 JES262208 JOO262208 JYK262208 KIG262208 KSC262208 LBY262208 LLU262208 LVQ262208 MFM262208 MPI262208 MZE262208 NJA262208 NSW262208 OCS262208 OMO262208 OWK262208 PGG262208 PQC262208 PZY262208 QJU262208 QTQ262208 RDM262208 RNI262208 RXE262208 SHA262208 SQW262208 TAS262208 TKO262208 TUK262208 UEG262208 UOC262208 UXY262208 VHU262208 VRQ262208 WBM262208 WLI262208 WVE262208 F327744 IS327744 SO327744 ACK327744 AMG327744 AWC327744 BFY327744 BPU327744 BZQ327744 CJM327744 CTI327744 DDE327744 DNA327744 DWW327744 EGS327744 EQO327744 FAK327744 FKG327744 FUC327744 GDY327744 GNU327744 GXQ327744 HHM327744 HRI327744 IBE327744 ILA327744 IUW327744 JES327744 JOO327744 JYK327744 KIG327744 KSC327744 LBY327744 LLU327744 LVQ327744 MFM327744 MPI327744 MZE327744 NJA327744 NSW327744 OCS327744 OMO327744 OWK327744 PGG327744 PQC327744 PZY327744 QJU327744 QTQ327744 RDM327744 RNI327744 RXE327744 SHA327744 SQW327744 TAS327744 TKO327744 TUK327744 UEG327744 UOC327744 UXY327744 VHU327744 VRQ327744 WBM327744 WLI327744 WVE327744 F393280 IS393280 SO393280 ACK393280 AMG393280 AWC393280 BFY393280 BPU393280 BZQ393280 CJM393280 CTI393280 DDE393280 DNA393280 DWW393280 EGS393280 EQO393280 FAK393280 FKG393280 FUC393280 GDY393280 GNU393280 GXQ393280 HHM393280 HRI393280 IBE393280 ILA393280 IUW393280 JES393280 JOO393280 JYK393280 KIG393280 KSC393280 LBY393280 LLU393280 LVQ393280 MFM393280 MPI393280 MZE393280 NJA393280 NSW393280 OCS393280 OMO393280 OWK393280 PGG393280 PQC393280 PZY393280 QJU393280 QTQ393280 RDM393280 RNI393280 RXE393280 SHA393280 SQW393280 TAS393280 TKO393280 TUK393280 UEG393280 UOC393280 UXY393280 VHU393280 VRQ393280 WBM393280 WLI393280 WVE393280 F458816 IS458816 SO458816 ACK458816 AMG458816 AWC458816 BFY458816 BPU458816 BZQ458816 CJM458816 CTI458816 DDE458816 DNA458816 DWW458816 EGS458816 EQO458816 FAK458816 FKG458816 FUC458816 GDY458816 GNU458816 GXQ458816 HHM458816 HRI458816 IBE458816 ILA458816 IUW458816 JES458816 JOO458816 JYK458816 KIG458816 KSC458816 LBY458816 LLU458816 LVQ458816 MFM458816 MPI458816 MZE458816 NJA458816 NSW458816 OCS458816 OMO458816 OWK458816 PGG458816 PQC458816 PZY458816 QJU458816 QTQ458816 RDM458816 RNI458816 RXE458816 SHA458816 SQW458816 TAS458816 TKO458816 TUK458816 UEG458816 UOC458816 UXY458816 VHU458816 VRQ458816 WBM458816 WLI458816 WVE458816 F524352 IS524352 SO524352 ACK524352 AMG524352 AWC524352 BFY524352 BPU524352 BZQ524352 CJM524352 CTI524352 DDE524352 DNA524352 DWW524352 EGS524352 EQO524352 FAK524352 FKG524352 FUC524352 GDY524352 GNU524352 GXQ524352 HHM524352 HRI524352 IBE524352 ILA524352 IUW524352 JES524352 JOO524352 JYK524352 KIG524352 KSC524352 LBY524352 LLU524352 LVQ524352 MFM524352 MPI524352 MZE524352 NJA524352 NSW524352 OCS524352 OMO524352 OWK524352 PGG524352 PQC524352 PZY524352 QJU524352 QTQ524352 RDM524352 RNI524352 RXE524352 SHA524352 SQW524352 TAS524352 TKO524352 TUK524352 UEG524352 UOC524352 UXY524352 VHU524352 VRQ524352 WBM524352 WLI524352 WVE524352 F589888 IS589888 SO589888 ACK589888 AMG589888 AWC589888 BFY589888 BPU589888 BZQ589888 CJM589888 CTI589888 DDE589888 DNA589888 DWW589888 EGS589888 EQO589888 FAK589888 FKG589888 FUC589888 GDY589888 GNU589888 GXQ589888 HHM589888 HRI589888 IBE589888 ILA589888 IUW589888 JES589888 JOO589888 JYK589888 KIG589888 KSC589888 LBY589888 LLU589888 LVQ589888 MFM589888 MPI589888 MZE589888 NJA589888 NSW589888 OCS589888 OMO589888 OWK589888 PGG589888 PQC589888 PZY589888 QJU589888 QTQ589888 RDM589888 RNI589888 RXE589888 SHA589888 SQW589888 TAS589888 TKO589888 TUK589888 UEG589888 UOC589888 UXY589888 VHU589888 VRQ589888 WBM589888 WLI589888 WVE589888 F655424 IS655424 SO655424 ACK655424 AMG655424 AWC655424 BFY655424 BPU655424 BZQ655424 CJM655424 CTI655424 DDE655424 DNA655424 DWW655424 EGS655424 EQO655424 FAK655424 FKG655424 FUC655424 GDY655424 GNU655424 GXQ655424 HHM655424 HRI655424 IBE655424 ILA655424 IUW655424 JES655424 JOO655424 JYK655424 KIG655424 KSC655424 LBY655424 LLU655424 LVQ655424 MFM655424 MPI655424 MZE655424 NJA655424 NSW655424 OCS655424 OMO655424 OWK655424 PGG655424 PQC655424 PZY655424 QJU655424 QTQ655424 RDM655424 RNI655424 RXE655424 SHA655424 SQW655424 TAS655424 TKO655424 TUK655424 UEG655424 UOC655424 UXY655424 VHU655424 VRQ655424 WBM655424 WLI655424 WVE655424 F720960 IS720960 SO720960 ACK720960 AMG720960 AWC720960 BFY720960 BPU720960 BZQ720960 CJM720960 CTI720960 DDE720960 DNA720960 DWW720960 EGS720960 EQO720960 FAK720960 FKG720960 FUC720960 GDY720960 GNU720960 GXQ720960 HHM720960 HRI720960 IBE720960 ILA720960 IUW720960 JES720960 JOO720960 JYK720960 KIG720960 KSC720960 LBY720960 LLU720960 LVQ720960 MFM720960 MPI720960 MZE720960 NJA720960 NSW720960 OCS720960 OMO720960 OWK720960 PGG720960 PQC720960 PZY720960 QJU720960 QTQ720960 RDM720960 RNI720960 RXE720960 SHA720960 SQW720960 TAS720960 TKO720960 TUK720960 UEG720960 UOC720960 UXY720960 VHU720960 VRQ720960 WBM720960 WLI720960 WVE720960 F786496 IS786496 SO786496 ACK786496 AMG786496 AWC786496 BFY786496 BPU786496 BZQ786496 CJM786496 CTI786496 DDE786496 DNA786496 DWW786496 EGS786496 EQO786496 FAK786496 FKG786496 FUC786496 GDY786496 GNU786496 GXQ786496 HHM786496 HRI786496 IBE786496 ILA786496 IUW786496 JES786496 JOO786496 JYK786496 KIG786496 KSC786496 LBY786496 LLU786496 LVQ786496 MFM786496 MPI786496 MZE786496 NJA786496 NSW786496 OCS786496 OMO786496 OWK786496 PGG786496 PQC786496 PZY786496 QJU786496 QTQ786496 RDM786496 RNI786496 RXE786496 SHA786496 SQW786496 TAS786496 TKO786496 TUK786496 UEG786496 UOC786496 UXY786496 VHU786496 VRQ786496 WBM786496 WLI786496 WVE786496 F852032 IS852032 SO852032 ACK852032 AMG852032 AWC852032 BFY852032 BPU852032 BZQ852032 CJM852032 CTI852032 DDE852032 DNA852032 DWW852032 EGS852032 EQO852032 FAK852032 FKG852032 FUC852032 GDY852032 GNU852032 GXQ852032 HHM852032 HRI852032 IBE852032 ILA852032 IUW852032 JES852032 JOO852032 JYK852032 KIG852032 KSC852032 LBY852032 LLU852032 LVQ852032 MFM852032 MPI852032 MZE852032 NJA852032 NSW852032 OCS852032 OMO852032 OWK852032 PGG852032 PQC852032 PZY852032 QJU852032 QTQ852032 RDM852032 RNI852032 RXE852032 SHA852032 SQW852032 TAS852032 TKO852032 TUK852032 UEG852032 UOC852032 UXY852032 VHU852032 VRQ852032 WBM852032 WLI852032 WVE852032 F917568 IS917568 SO917568 ACK917568 AMG917568 AWC917568 BFY917568 BPU917568 BZQ917568 CJM917568 CTI917568 DDE917568 DNA917568 DWW917568 EGS917568 EQO917568 FAK917568 FKG917568 FUC917568 GDY917568 GNU917568 GXQ917568 HHM917568 HRI917568 IBE917568 ILA917568 IUW917568 JES917568 JOO917568 JYK917568 KIG917568 KSC917568 LBY917568 LLU917568 LVQ917568 MFM917568 MPI917568 MZE917568 NJA917568 NSW917568 OCS917568 OMO917568 OWK917568 PGG917568 PQC917568 PZY917568 QJU917568 QTQ917568 RDM917568 RNI917568 RXE917568 SHA917568 SQW917568 TAS917568 TKO917568 TUK917568 UEG917568 UOC917568 UXY917568 VHU917568 VRQ917568 WBM917568 WLI917568 WVE917568 F983104 IS983104 SO983104 ACK983104 AMG983104 AWC983104 BFY983104 BPU983104 BZQ983104 CJM983104 CTI983104 DDE983104 DNA983104 DWW983104 EGS983104 EQO983104 FAK983104 FKG983104 FUC983104 GDY983104 GNU983104 GXQ983104 HHM983104 HRI983104 IBE983104 ILA983104 IUW983104 JES983104 JOO983104 JYK983104 KIG983104 KSC983104 LBY983104 LLU983104 LVQ983104 MFM983104 MPI983104 MZE983104 NJA983104 NSW983104 OCS983104 OMO983104 OWK983104 PGG983104 PQC983104 PZY983104 QJU983104 QTQ983104 RDM983104 RNI983104 RXE983104 SHA983104 SQW983104 TAS983104 TKO983104 TUK983104 UEG983104 UOC983104 UXY983104 VHU983104 VRQ983104 WBM983104 WLI983104 WVE983104 F59 IS59 SO59 ACK59 AMG59 AWC59 BFY59 BPU59 BZQ59 CJM59 CTI59 DDE59 DNA59 DWW59 EGS59 EQO59 FAK59 FKG59 FUC59 GDY59 GNU59 GXQ59 HHM59 HRI59 IBE59 ILA59 IUW59 JES59 JOO59 JYK59 KIG59 KSC59 LBY59 LLU59 LVQ59 MFM59 MPI59 MZE59 NJA59 NSW59 OCS59 OMO59 OWK59 PGG59 PQC59 PZY59 QJU59 QTQ59 RDM59 RNI59 RXE59 SHA59 SQW59 TAS59 TKO59 TUK59 UEG59 UOC59 UXY59 VHU59 VRQ59 WBM59 WLI59 WVE59 F65602 IS65602 SO65602 ACK65602 AMG65602 AWC65602 BFY65602 BPU65602 BZQ65602 CJM65602 CTI65602 DDE65602 DNA65602 DWW65602 EGS65602 EQO65602 FAK65602 FKG65602 FUC65602 GDY65602 GNU65602 GXQ65602 HHM65602 HRI65602 IBE65602 ILA65602 IUW65602 JES65602 JOO65602 JYK65602 KIG65602 KSC65602 LBY65602 LLU65602 LVQ65602 MFM65602 MPI65602 MZE65602 NJA65602 NSW65602 OCS65602 OMO65602 OWK65602 PGG65602 PQC65602 PZY65602 QJU65602 QTQ65602 RDM65602 RNI65602 RXE65602 SHA65602 SQW65602 TAS65602 TKO65602 TUK65602 UEG65602 UOC65602 UXY65602 VHU65602 VRQ65602 WBM65602 WLI65602 WVE65602 F131138 IS131138 SO131138 ACK131138 AMG131138 AWC131138 BFY131138 BPU131138 BZQ131138 CJM131138 CTI131138 DDE131138 DNA131138 DWW131138 EGS131138 EQO131138 FAK131138 FKG131138 FUC131138 GDY131138 GNU131138 GXQ131138 HHM131138 HRI131138 IBE131138 ILA131138 IUW131138 JES131138 JOO131138 JYK131138 KIG131138 KSC131138 LBY131138 LLU131138 LVQ131138 MFM131138 MPI131138 MZE131138 NJA131138 NSW131138 OCS131138 OMO131138 OWK131138 PGG131138 PQC131138 PZY131138 QJU131138 QTQ131138 RDM131138 RNI131138 RXE131138 SHA131138 SQW131138 TAS131138 TKO131138 TUK131138 UEG131138 UOC131138 UXY131138 VHU131138 VRQ131138 WBM131138 WLI131138 WVE131138 F196674 IS196674 SO196674 ACK196674 AMG196674 AWC196674 BFY196674 BPU196674 BZQ196674 CJM196674 CTI196674 DDE196674 DNA196674 DWW196674 EGS196674 EQO196674 FAK196674 FKG196674 FUC196674 GDY196674 GNU196674 GXQ196674 HHM196674 HRI196674 IBE196674 ILA196674 IUW196674 JES196674 JOO196674 JYK196674 KIG196674 KSC196674 LBY196674 LLU196674 LVQ196674 MFM196674 MPI196674 MZE196674 NJA196674 NSW196674 OCS196674 OMO196674 OWK196674 PGG196674 PQC196674 PZY196674 QJU196674 QTQ196674 RDM196674 RNI196674 RXE196674 SHA196674 SQW196674 TAS196674 TKO196674 TUK196674 UEG196674 UOC196674 UXY196674 VHU196674 VRQ196674 WBM196674 WLI196674 WVE196674 F262210 IS262210 SO262210 ACK262210 AMG262210 AWC262210 BFY262210 BPU262210 BZQ262210 CJM262210 CTI262210 DDE262210 DNA262210 DWW262210 EGS262210 EQO262210 FAK262210 FKG262210 FUC262210 GDY262210 GNU262210 GXQ262210 HHM262210 HRI262210 IBE262210 ILA262210 IUW262210 JES262210 JOO262210 JYK262210 KIG262210 KSC262210 LBY262210 LLU262210 LVQ262210 MFM262210 MPI262210 MZE262210 NJA262210 NSW262210 OCS262210 OMO262210 OWK262210 PGG262210 PQC262210 PZY262210 QJU262210 QTQ262210 RDM262210 RNI262210 RXE262210 SHA262210 SQW262210 TAS262210 TKO262210 TUK262210 UEG262210 UOC262210 UXY262210 VHU262210 VRQ262210 WBM262210 WLI262210 WVE262210 F327746 IS327746 SO327746 ACK327746 AMG327746 AWC327746 BFY327746 BPU327746 BZQ327746 CJM327746 CTI327746 DDE327746 DNA327746 DWW327746 EGS327746 EQO327746 FAK327746 FKG327746 FUC327746 GDY327746 GNU327746 GXQ327746 HHM327746 HRI327746 IBE327746 ILA327746 IUW327746 JES327746 JOO327746 JYK327746 KIG327746 KSC327746 LBY327746 LLU327746 LVQ327746 MFM327746 MPI327746 MZE327746 NJA327746 NSW327746 OCS327746 OMO327746 OWK327746 PGG327746 PQC327746 PZY327746 QJU327746 QTQ327746 RDM327746 RNI327746 RXE327746 SHA327746 SQW327746 TAS327746 TKO327746 TUK327746 UEG327746 UOC327746 UXY327746 VHU327746 VRQ327746 WBM327746 WLI327746 WVE327746 F393282 IS393282 SO393282 ACK393282 AMG393282 AWC393282 BFY393282 BPU393282 BZQ393282 CJM393282 CTI393282 DDE393282 DNA393282 DWW393282 EGS393282 EQO393282 FAK393282 FKG393282 FUC393282 GDY393282 GNU393282 GXQ393282 HHM393282 HRI393282 IBE393282 ILA393282 IUW393282 JES393282 JOO393282 JYK393282 KIG393282 KSC393282 LBY393282 LLU393282 LVQ393282 MFM393282 MPI393282 MZE393282 NJA393282 NSW393282 OCS393282 OMO393282 OWK393282 PGG393282 PQC393282 PZY393282 QJU393282 QTQ393282 RDM393282 RNI393282 RXE393282 SHA393282 SQW393282 TAS393282 TKO393282 TUK393282 UEG393282 UOC393282 UXY393282 VHU393282 VRQ393282 WBM393282 WLI393282 WVE393282 F458818 IS458818 SO458818 ACK458818 AMG458818 AWC458818 BFY458818 BPU458818 BZQ458818 CJM458818 CTI458818 DDE458818 DNA458818 DWW458818 EGS458818 EQO458818 FAK458818 FKG458818 FUC458818 GDY458818 GNU458818 GXQ458818 HHM458818 HRI458818 IBE458818 ILA458818 IUW458818 JES458818 JOO458818 JYK458818 KIG458818 KSC458818 LBY458818 LLU458818 LVQ458818 MFM458818 MPI458818 MZE458818 NJA458818 NSW458818 OCS458818 OMO458818 OWK458818 PGG458818 PQC458818 PZY458818 QJU458818 QTQ458818 RDM458818 RNI458818 RXE458818 SHA458818 SQW458818 TAS458818 TKO458818 TUK458818 UEG458818 UOC458818 UXY458818 VHU458818 VRQ458818 WBM458818 WLI458818 WVE458818 F524354 IS524354 SO524354 ACK524354 AMG524354 AWC524354 BFY524354 BPU524354 BZQ524354 CJM524354 CTI524354 DDE524354 DNA524354 DWW524354 EGS524354 EQO524354 FAK524354 FKG524354 FUC524354 GDY524354 GNU524354 GXQ524354 HHM524354 HRI524354 IBE524354 ILA524354 IUW524354 JES524354 JOO524354 JYK524354 KIG524354 KSC524354 LBY524354 LLU524354 LVQ524354 MFM524354 MPI524354 MZE524354 NJA524354 NSW524354 OCS524354 OMO524354 OWK524354 PGG524354 PQC524354 PZY524354 QJU524354 QTQ524354 RDM524354 RNI524354 RXE524354 SHA524354 SQW524354 TAS524354 TKO524354 TUK524354 UEG524354 UOC524354 UXY524354 VHU524354 VRQ524354 WBM524354 WLI524354 WVE524354 F589890 IS589890 SO589890 ACK589890 AMG589890 AWC589890 BFY589890 BPU589890 BZQ589890 CJM589890 CTI589890 DDE589890 DNA589890 DWW589890 EGS589890 EQO589890 FAK589890 FKG589890 FUC589890 GDY589890 GNU589890 GXQ589890 HHM589890 HRI589890 IBE589890 ILA589890 IUW589890 JES589890 JOO589890 JYK589890 KIG589890 KSC589890 LBY589890 LLU589890 LVQ589890 MFM589890 MPI589890 MZE589890 NJA589890 NSW589890 OCS589890 OMO589890 OWK589890 PGG589890 PQC589890 PZY589890 QJU589890 QTQ589890 RDM589890 RNI589890 RXE589890 SHA589890 SQW589890 TAS589890 TKO589890 TUK589890 UEG589890 UOC589890 UXY589890 VHU589890 VRQ589890 WBM589890 WLI589890 WVE589890 F655426 IS655426 SO655426 ACK655426 AMG655426 AWC655426 BFY655426 BPU655426 BZQ655426 CJM655426 CTI655426 DDE655426 DNA655426 DWW655426 EGS655426 EQO655426 FAK655426 FKG655426 FUC655426 GDY655426 GNU655426 GXQ655426 HHM655426 HRI655426 IBE655426 ILA655426 IUW655426 JES655426 JOO655426 JYK655426 KIG655426 KSC655426 LBY655426 LLU655426 LVQ655426 MFM655426 MPI655426 MZE655426 NJA655426 NSW655426 OCS655426 OMO655426 OWK655426 PGG655426 PQC655426 PZY655426 QJU655426 QTQ655426 RDM655426 RNI655426 RXE655426 SHA655426 SQW655426 TAS655426 TKO655426 TUK655426 UEG655426 UOC655426 UXY655426 VHU655426 VRQ655426 WBM655426 WLI655426 WVE655426 F720962 IS720962 SO720962 ACK720962 AMG720962 AWC720962 BFY720962 BPU720962 BZQ720962 CJM720962 CTI720962 DDE720962 DNA720962 DWW720962 EGS720962 EQO720962 FAK720962 FKG720962 FUC720962 GDY720962 GNU720962 GXQ720962 HHM720962 HRI720962 IBE720962 ILA720962 IUW720962 JES720962 JOO720962 JYK720962 KIG720962 KSC720962 LBY720962 LLU720962 LVQ720962 MFM720962 MPI720962 MZE720962 NJA720962 NSW720962 OCS720962 OMO720962 OWK720962 PGG720962 PQC720962 PZY720962 QJU720962 QTQ720962 RDM720962 RNI720962 RXE720962 SHA720962 SQW720962 TAS720962 TKO720962 TUK720962 UEG720962 UOC720962 UXY720962 VHU720962 VRQ720962 WBM720962 WLI720962 WVE720962 F786498 IS786498 SO786498 ACK786498 AMG786498 AWC786498 BFY786498 BPU786498 BZQ786498 CJM786498 CTI786498 DDE786498 DNA786498 DWW786498 EGS786498 EQO786498 FAK786498 FKG786498 FUC786498 GDY786498 GNU786498 GXQ786498 HHM786498 HRI786498 IBE786498 ILA786498 IUW786498 JES786498 JOO786498 JYK786498 KIG786498 KSC786498 LBY786498 LLU786498 LVQ786498 MFM786498 MPI786498 MZE786498 NJA786498 NSW786498 OCS786498 OMO786498 OWK786498 PGG786498 PQC786498 PZY786498 QJU786498 QTQ786498 RDM786498 RNI786498 RXE786498 SHA786498 SQW786498 TAS786498 TKO786498 TUK786498 UEG786498 UOC786498 UXY786498 VHU786498 VRQ786498 WBM786498 WLI786498 WVE786498 F852034 IS852034 SO852034 ACK852034 AMG852034 AWC852034 BFY852034 BPU852034 BZQ852034 CJM852034 CTI852034 DDE852034 DNA852034 DWW852034 EGS852034 EQO852034 FAK852034 FKG852034 FUC852034 GDY852034 GNU852034 GXQ852034 HHM852034 HRI852034 IBE852034 ILA852034 IUW852034 JES852034 JOO852034 JYK852034 KIG852034 KSC852034 LBY852034 LLU852034 LVQ852034 MFM852034 MPI852034 MZE852034 NJA852034 NSW852034 OCS852034 OMO852034 OWK852034 PGG852034 PQC852034 PZY852034 QJU852034 QTQ852034 RDM852034 RNI852034 RXE852034 SHA852034 SQW852034 TAS852034 TKO852034 TUK852034 UEG852034 UOC852034 UXY852034 VHU852034 VRQ852034 WBM852034 WLI852034 WVE852034 F917570 IS917570 SO917570 ACK917570 AMG917570 AWC917570 BFY917570 BPU917570 BZQ917570 CJM917570 CTI917570 DDE917570 DNA917570 DWW917570 EGS917570 EQO917570 FAK917570 FKG917570 FUC917570 GDY917570 GNU917570 GXQ917570 HHM917570 HRI917570 IBE917570 ILA917570 IUW917570 JES917570 JOO917570 JYK917570 KIG917570 KSC917570 LBY917570 LLU917570 LVQ917570 MFM917570 MPI917570 MZE917570 NJA917570 NSW917570 OCS917570 OMO917570 OWK917570 PGG917570 PQC917570 PZY917570 QJU917570 QTQ917570 RDM917570 RNI917570 RXE917570 SHA917570 SQW917570 TAS917570 TKO917570 TUK917570 UEG917570 UOC917570 UXY917570 VHU917570 VRQ917570 WBM917570 WLI917570 WVE917570 F983106 IS983106 SO983106 ACK983106 AMG983106 AWC983106 BFY983106 BPU983106 BZQ983106 CJM983106 CTI983106 DDE983106 DNA983106 DWW983106 EGS983106 EQO983106 FAK983106 FKG983106 FUC983106 GDY983106 GNU983106 GXQ983106 HHM983106 HRI983106 IBE983106 ILA983106 IUW983106 JES983106 JOO983106 JYK983106 KIG983106 KSC983106 LBY983106 LLU983106 LVQ983106 MFM983106 MPI983106 MZE983106 NJA983106 NSW983106 OCS983106 OMO983106 OWK983106 PGG983106 PQC983106 PZY983106 QJU983106 QTQ983106 RDM983106 RNI983106 RXE983106 SHA983106 SQW983106 TAS983106 TKO983106 TUK983106 UEG983106 UOC983106 UXY983106 VHU983106 VRQ983106 WBM983106 WLI983106 WVE983106 F61 IS61 SO61 ACK61 AMG61 AWC61 BFY61 BPU61 BZQ61 CJM61 CTI61 DDE61 DNA61 DWW61 EGS61 EQO61 FAK61 FKG61 FUC61 GDY61 GNU61 GXQ61 HHM61 HRI61 IBE61 ILA61 IUW61 JES61 JOO61 JYK61 KIG61 KSC61 LBY61 LLU61 LVQ61 MFM61 MPI61 MZE61 NJA61 NSW61 OCS61 OMO61 OWK61 PGG61 PQC61 PZY61 QJU61 QTQ61 RDM61 RNI61 RXE61 SHA61 SQW61 TAS61 TKO61 TUK61 UEG61 UOC61 UXY61 VHU61 VRQ61 WBM61 WLI61 WVE61 F65604 IS65604 SO65604 ACK65604 AMG65604 AWC65604 BFY65604 BPU65604 BZQ65604 CJM65604 CTI65604 DDE65604 DNA65604 DWW65604 EGS65604 EQO65604 FAK65604 FKG65604 FUC65604 GDY65604 GNU65604 GXQ65604 HHM65604 HRI65604 IBE65604 ILA65604 IUW65604 JES65604 JOO65604 JYK65604 KIG65604 KSC65604 LBY65604 LLU65604 LVQ65604 MFM65604 MPI65604 MZE65604 NJA65604 NSW65604 OCS65604 OMO65604 OWK65604 PGG65604 PQC65604 PZY65604 QJU65604 QTQ65604 RDM65604 RNI65604 RXE65604 SHA65604 SQW65604 TAS65604 TKO65604 TUK65604 UEG65604 UOC65604 UXY65604 VHU65604 VRQ65604 WBM65604 WLI65604 WVE65604 F131140 IS131140 SO131140 ACK131140 AMG131140 AWC131140 BFY131140 BPU131140 BZQ131140 CJM131140 CTI131140 DDE131140 DNA131140 DWW131140 EGS131140 EQO131140 FAK131140 FKG131140 FUC131140 GDY131140 GNU131140 GXQ131140 HHM131140 HRI131140 IBE131140 ILA131140 IUW131140 JES131140 JOO131140 JYK131140 KIG131140 KSC131140 LBY131140 LLU131140 LVQ131140 MFM131140 MPI131140 MZE131140 NJA131140 NSW131140 OCS131140 OMO131140 OWK131140 PGG131140 PQC131140 PZY131140 QJU131140 QTQ131140 RDM131140 RNI131140 RXE131140 SHA131140 SQW131140 TAS131140 TKO131140 TUK131140 UEG131140 UOC131140 UXY131140 VHU131140 VRQ131140 WBM131140 WLI131140 WVE131140 F196676 IS196676 SO196676 ACK196676 AMG196676 AWC196676 BFY196676 BPU196676 BZQ196676 CJM196676 CTI196676 DDE196676 DNA196676 DWW196676 EGS196676 EQO196676 FAK196676 FKG196676 FUC196676 GDY196676 GNU196676 GXQ196676 HHM196676 HRI196676 IBE196676 ILA196676 IUW196676 JES196676 JOO196676 JYK196676 KIG196676 KSC196676 LBY196676 LLU196676 LVQ196676 MFM196676 MPI196676 MZE196676 NJA196676 NSW196676 OCS196676 OMO196676 OWK196676 PGG196676 PQC196676 PZY196676 QJU196676 QTQ196676 RDM196676 RNI196676 RXE196676 SHA196676 SQW196676 TAS196676 TKO196676 TUK196676 UEG196676 UOC196676 UXY196676 VHU196676 VRQ196676 WBM196676 WLI196676 WVE196676 F262212 IS262212 SO262212 ACK262212 AMG262212 AWC262212 BFY262212 BPU262212 BZQ262212 CJM262212 CTI262212 DDE262212 DNA262212 DWW262212 EGS262212 EQO262212 FAK262212 FKG262212 FUC262212 GDY262212 GNU262212 GXQ262212 HHM262212 HRI262212 IBE262212 ILA262212 IUW262212 JES262212 JOO262212 JYK262212 KIG262212 KSC262212 LBY262212 LLU262212 LVQ262212 MFM262212 MPI262212 MZE262212 NJA262212 NSW262212 OCS262212 OMO262212 OWK262212 PGG262212 PQC262212 PZY262212 QJU262212 QTQ262212 RDM262212 RNI262212 RXE262212 SHA262212 SQW262212 TAS262212 TKO262212 TUK262212 UEG262212 UOC262212 UXY262212 VHU262212 VRQ262212 WBM262212 WLI262212 WVE262212 F327748 IS327748 SO327748 ACK327748 AMG327748 AWC327748 BFY327748 BPU327748 BZQ327748 CJM327748 CTI327748 DDE327748 DNA327748 DWW327748 EGS327748 EQO327748 FAK327748 FKG327748 FUC327748 GDY327748 GNU327748 GXQ327748 HHM327748 HRI327748 IBE327748 ILA327748 IUW327748 JES327748 JOO327748 JYK327748 KIG327748 KSC327748 LBY327748 LLU327748 LVQ327748 MFM327748 MPI327748 MZE327748 NJA327748 NSW327748 OCS327748 OMO327748 OWK327748 PGG327748 PQC327748 PZY327748 QJU327748 QTQ327748 RDM327748 RNI327748 RXE327748 SHA327748 SQW327748 TAS327748 TKO327748 TUK327748 UEG327748 UOC327748 UXY327748 VHU327748 VRQ327748 WBM327748 WLI327748 WVE327748 F393284 IS393284 SO393284 ACK393284 AMG393284 AWC393284 BFY393284 BPU393284 BZQ393284 CJM393284 CTI393284 DDE393284 DNA393284 DWW393284 EGS393284 EQO393284 FAK393284 FKG393284 FUC393284 GDY393284 GNU393284 GXQ393284 HHM393284 HRI393284 IBE393284 ILA393284 IUW393284 JES393284 JOO393284 JYK393284 KIG393284 KSC393284 LBY393284 LLU393284 LVQ393284 MFM393284 MPI393284 MZE393284 NJA393284 NSW393284 OCS393284 OMO393284 OWK393284 PGG393284 PQC393284 PZY393284 QJU393284 QTQ393284 RDM393284 RNI393284 RXE393284 SHA393284 SQW393284 TAS393284 TKO393284 TUK393284 UEG393284 UOC393284 UXY393284 VHU393284 VRQ393284 WBM393284 WLI393284 WVE393284 F458820 IS458820 SO458820 ACK458820 AMG458820 AWC458820 BFY458820 BPU458820 BZQ458820 CJM458820 CTI458820 DDE458820 DNA458820 DWW458820 EGS458820 EQO458820 FAK458820 FKG458820 FUC458820 GDY458820 GNU458820 GXQ458820 HHM458820 HRI458820 IBE458820 ILA458820 IUW458820 JES458820 JOO458820 JYK458820 KIG458820 KSC458820 LBY458820 LLU458820 LVQ458820 MFM458820 MPI458820 MZE458820 NJA458820 NSW458820 OCS458820 OMO458820 OWK458820 PGG458820 PQC458820 PZY458820 QJU458820 QTQ458820 RDM458820 RNI458820 RXE458820 SHA458820 SQW458820 TAS458820 TKO458820 TUK458820 UEG458820 UOC458820 UXY458820 VHU458820 VRQ458820 WBM458820 WLI458820 WVE458820 F524356 IS524356 SO524356 ACK524356 AMG524356 AWC524356 BFY524356 BPU524356 BZQ524356 CJM524356 CTI524356 DDE524356 DNA524356 DWW524356 EGS524356 EQO524356 FAK524356 FKG524356 FUC524356 GDY524356 GNU524356 GXQ524356 HHM524356 HRI524356 IBE524356 ILA524356 IUW524356 JES524356 JOO524356 JYK524356 KIG524356 KSC524356 LBY524356 LLU524356 LVQ524356 MFM524356 MPI524356 MZE524356 NJA524356 NSW524356 OCS524356 OMO524356 OWK524356 PGG524356 PQC524356 PZY524356 QJU524356 QTQ524356 RDM524356 RNI524356 RXE524356 SHA524356 SQW524356 TAS524356 TKO524356 TUK524356 UEG524356 UOC524356 UXY524356 VHU524356 VRQ524356 WBM524356 WLI524356 WVE524356 F589892 IS589892 SO589892 ACK589892 AMG589892 AWC589892 BFY589892 BPU589892 BZQ589892 CJM589892 CTI589892 DDE589892 DNA589892 DWW589892 EGS589892 EQO589892 FAK589892 FKG589892 FUC589892 GDY589892 GNU589892 GXQ589892 HHM589892 HRI589892 IBE589892 ILA589892 IUW589892 JES589892 JOO589892 JYK589892 KIG589892 KSC589892 LBY589892 LLU589892 LVQ589892 MFM589892 MPI589892 MZE589892 NJA589892 NSW589892 OCS589892 OMO589892 OWK589892 PGG589892 PQC589892 PZY589892 QJU589892 QTQ589892 RDM589892 RNI589892 RXE589892 SHA589892 SQW589892 TAS589892 TKO589892 TUK589892 UEG589892 UOC589892 UXY589892 VHU589892 VRQ589892 WBM589892 WLI589892 WVE589892 F655428 IS655428 SO655428 ACK655428 AMG655428 AWC655428 BFY655428 BPU655428 BZQ655428 CJM655428 CTI655428 DDE655428 DNA655428 DWW655428 EGS655428 EQO655428 FAK655428 FKG655428 FUC655428 GDY655428 GNU655428 GXQ655428 HHM655428 HRI655428 IBE655428 ILA655428 IUW655428 JES655428 JOO655428 JYK655428 KIG655428 KSC655428 LBY655428 LLU655428 LVQ655428 MFM655428 MPI655428 MZE655428 NJA655428 NSW655428 OCS655428 OMO655428 OWK655428 PGG655428 PQC655428 PZY655428 QJU655428 QTQ655428 RDM655428 RNI655428 RXE655428 SHA655428 SQW655428 TAS655428 TKO655428 TUK655428 UEG655428 UOC655428 UXY655428 VHU655428 VRQ655428 WBM655428 WLI655428 WVE655428 F720964 IS720964 SO720964 ACK720964 AMG720964 AWC720964 BFY720964 BPU720964 BZQ720964 CJM720964 CTI720964 DDE720964 DNA720964 DWW720964 EGS720964 EQO720964 FAK720964 FKG720964 FUC720964 GDY720964 GNU720964 GXQ720964 HHM720964 HRI720964 IBE720964 ILA720964 IUW720964 JES720964 JOO720964 JYK720964 KIG720964 KSC720964 LBY720964 LLU720964 LVQ720964 MFM720964 MPI720964 MZE720964 NJA720964 NSW720964 OCS720964 OMO720964 OWK720964 PGG720964 PQC720964 PZY720964 QJU720964 QTQ720964 RDM720964 RNI720964 RXE720964 SHA720964 SQW720964 TAS720964 TKO720964 TUK720964 UEG720964 UOC720964 UXY720964 VHU720964 VRQ720964 WBM720964 WLI720964 WVE720964 F786500 IS786500 SO786500 ACK786500 AMG786500 AWC786500 BFY786500 BPU786500 BZQ786500 CJM786500 CTI786500 DDE786500 DNA786500 DWW786500 EGS786500 EQO786500 FAK786500 FKG786500 FUC786500 GDY786500 GNU786500 GXQ786500 HHM786500 HRI786500 IBE786500 ILA786500 IUW786500 JES786500 JOO786500 JYK786500 KIG786500 KSC786500 LBY786500 LLU786500 LVQ786500 MFM786500 MPI786500 MZE786500 NJA786500 NSW786500 OCS786500 OMO786500 OWK786500 PGG786500 PQC786500 PZY786500 QJU786500 QTQ786500 RDM786500 RNI786500 RXE786500 SHA786500 SQW786500 TAS786500 TKO786500 TUK786500 UEG786500 UOC786500 UXY786500 VHU786500 VRQ786500 WBM786500 WLI786500 WVE786500 F852036 IS852036 SO852036 ACK852036 AMG852036 AWC852036 BFY852036 BPU852036 BZQ852036 CJM852036 CTI852036 DDE852036 DNA852036 DWW852036 EGS852036 EQO852036 FAK852036 FKG852036 FUC852036 GDY852036 GNU852036 GXQ852036 HHM852036 HRI852036 IBE852036 ILA852036 IUW852036 JES852036 JOO852036 JYK852036 KIG852036 KSC852036 LBY852036 LLU852036 LVQ852036 MFM852036 MPI852036 MZE852036 NJA852036 NSW852036 OCS852036 OMO852036 OWK852036 PGG852036 PQC852036 PZY852036 QJU852036 QTQ852036 RDM852036 RNI852036 RXE852036 SHA852036 SQW852036 TAS852036 TKO852036 TUK852036 UEG852036 UOC852036 UXY852036 VHU852036 VRQ852036 WBM852036 WLI852036 WVE852036 F917572 IS917572 SO917572 ACK917572 AMG917572 AWC917572 BFY917572 BPU917572 BZQ917572 CJM917572 CTI917572 DDE917572 DNA917572 DWW917572 EGS917572 EQO917572 FAK917572 FKG917572 FUC917572 GDY917572 GNU917572 GXQ917572 HHM917572 HRI917572 IBE917572 ILA917572 IUW917572 JES917572 JOO917572 JYK917572 KIG917572 KSC917572 LBY917572 LLU917572 LVQ917572 MFM917572 MPI917572 MZE917572 NJA917572 NSW917572 OCS917572 OMO917572 OWK917572 PGG917572 PQC917572 PZY917572 QJU917572 QTQ917572 RDM917572 RNI917572 RXE917572 SHA917572 SQW917572 TAS917572 TKO917572 TUK917572 UEG917572 UOC917572 UXY917572 VHU917572 VRQ917572 WBM917572 WLI917572 WVE917572 F983108 IS983108 SO983108 ACK983108 AMG983108 AWC983108 BFY983108 BPU983108 BZQ983108 CJM983108 CTI983108 DDE983108 DNA983108 DWW983108 EGS983108 EQO983108 FAK983108 FKG983108 FUC983108 GDY983108 GNU983108 GXQ983108 HHM983108 HRI983108 IBE983108 ILA983108 IUW983108 JES983108 JOO983108 JYK983108 KIG983108 KSC983108 LBY983108 LLU983108 LVQ983108 MFM983108 MPI983108 MZE983108 NJA983108 NSW983108 OCS983108 OMO983108 OWK983108 PGG983108 PQC983108 PZY983108 QJU983108 QTQ983108 RDM983108 RNI983108 RXE983108 SHA983108 SQW983108 TAS983108 TKO983108 TUK983108 UEG983108 UOC983108 UXY983108 VHU983108 VRQ983108 WBM983108 WLI983108 WVE983108 F69 IS69 SO69 ACK69 AMG69 AWC69 BFY69 BPU69 BZQ69 CJM69 CTI69 DDE69 DNA69 DWW69 EGS69 EQO69 FAK69 FKG69 FUC69 GDY69 GNU69 GXQ69 HHM69 HRI69 IBE69 ILA69 IUW69 JES69 JOO69 JYK69 KIG69 KSC69 LBY69 LLU69 LVQ69 MFM69 MPI69 MZE69 NJA69 NSW69 OCS69 OMO69 OWK69 PGG69 PQC69 PZY69 QJU69 QTQ69 RDM69 RNI69 RXE69 SHA69 SQW69 TAS69 TKO69 TUK69 UEG69 UOC69 UXY69 VHU69 VRQ69 WBM69 WLI69 WVE69 F65612 IS65612 SO65612 ACK65612 AMG65612 AWC65612 BFY65612 BPU65612 BZQ65612 CJM65612 CTI65612 DDE65612 DNA65612 DWW65612 EGS65612 EQO65612 FAK65612 FKG65612 FUC65612 GDY65612 GNU65612 GXQ65612 HHM65612 HRI65612 IBE65612 ILA65612 IUW65612 JES65612 JOO65612 JYK65612 KIG65612 KSC65612 LBY65612 LLU65612 LVQ65612 MFM65612 MPI65612 MZE65612 NJA65612 NSW65612 OCS65612 OMO65612 OWK65612 PGG65612 PQC65612 PZY65612 QJU65612 QTQ65612 RDM65612 RNI65612 RXE65612 SHA65612 SQW65612 TAS65612 TKO65612 TUK65612 UEG65612 UOC65612 UXY65612 VHU65612 VRQ65612 WBM65612 WLI65612 WVE65612 F131148 IS131148 SO131148 ACK131148 AMG131148 AWC131148 BFY131148 BPU131148 BZQ131148 CJM131148 CTI131148 DDE131148 DNA131148 DWW131148 EGS131148 EQO131148 FAK131148 FKG131148 FUC131148 GDY131148 GNU131148 GXQ131148 HHM131148 HRI131148 IBE131148 ILA131148 IUW131148 JES131148 JOO131148 JYK131148 KIG131148 KSC131148 LBY131148 LLU131148 LVQ131148 MFM131148 MPI131148 MZE131148 NJA131148 NSW131148 OCS131148 OMO131148 OWK131148 PGG131148 PQC131148 PZY131148 QJU131148 QTQ131148 RDM131148 RNI131148 RXE131148 SHA131148 SQW131148 TAS131148 TKO131148 TUK131148 UEG131148 UOC131148 UXY131148 VHU131148 VRQ131148 WBM131148 WLI131148 WVE131148 F196684 IS196684 SO196684 ACK196684 AMG196684 AWC196684 BFY196684 BPU196684 BZQ196684 CJM196684 CTI196684 DDE196684 DNA196684 DWW196684 EGS196684 EQO196684 FAK196684 FKG196684 FUC196684 GDY196684 GNU196684 GXQ196684 HHM196684 HRI196684 IBE196684 ILA196684 IUW196684 JES196684 JOO196684 JYK196684 KIG196684 KSC196684 LBY196684 LLU196684 LVQ196684 MFM196684 MPI196684 MZE196684 NJA196684 NSW196684 OCS196684 OMO196684 OWK196684 PGG196684 PQC196684 PZY196684 QJU196684 QTQ196684 RDM196684 RNI196684 RXE196684 SHA196684 SQW196684 TAS196684 TKO196684 TUK196684 UEG196684 UOC196684 UXY196684 VHU196684 VRQ196684 WBM196684 WLI196684 WVE196684 F262220 IS262220 SO262220 ACK262220 AMG262220 AWC262220 BFY262220 BPU262220 BZQ262220 CJM262220 CTI262220 DDE262220 DNA262220 DWW262220 EGS262220 EQO262220 FAK262220 FKG262220 FUC262220 GDY262220 GNU262220 GXQ262220 HHM262220 HRI262220 IBE262220 ILA262220 IUW262220 JES262220 JOO262220 JYK262220 KIG262220 KSC262220 LBY262220 LLU262220 LVQ262220 MFM262220 MPI262220 MZE262220 NJA262220 NSW262220 OCS262220 OMO262220 OWK262220 PGG262220 PQC262220 PZY262220 QJU262220 QTQ262220 RDM262220 RNI262220 RXE262220 SHA262220 SQW262220 TAS262220 TKO262220 TUK262220 UEG262220 UOC262220 UXY262220 VHU262220 VRQ262220 WBM262220 WLI262220 WVE262220 F327756 IS327756 SO327756 ACK327756 AMG327756 AWC327756 BFY327756 BPU327756 BZQ327756 CJM327756 CTI327756 DDE327756 DNA327756 DWW327756 EGS327756 EQO327756 FAK327756 FKG327756 FUC327756 GDY327756 GNU327756 GXQ327756 HHM327756 HRI327756 IBE327756 ILA327756 IUW327756 JES327756 JOO327756 JYK327756 KIG327756 KSC327756 LBY327756 LLU327756 LVQ327756 MFM327756 MPI327756 MZE327756 NJA327756 NSW327756 OCS327756 OMO327756 OWK327756 PGG327756 PQC327756 PZY327756 QJU327756 QTQ327756 RDM327756 RNI327756 RXE327756 SHA327756 SQW327756 TAS327756 TKO327756 TUK327756 UEG327756 UOC327756 UXY327756 VHU327756 VRQ327756 WBM327756 WLI327756 WVE327756 F393292 IS393292 SO393292 ACK393292 AMG393292 AWC393292 BFY393292 BPU393292 BZQ393292 CJM393292 CTI393292 DDE393292 DNA393292 DWW393292 EGS393292 EQO393292 FAK393292 FKG393292 FUC393292 GDY393292 GNU393292 GXQ393292 HHM393292 HRI393292 IBE393292 ILA393292 IUW393292 JES393292 JOO393292 JYK393292 KIG393292 KSC393292 LBY393292 LLU393292 LVQ393292 MFM393292 MPI393292 MZE393292 NJA393292 NSW393292 OCS393292 OMO393292 OWK393292 PGG393292 PQC393292 PZY393292 QJU393292 QTQ393292 RDM393292 RNI393292 RXE393292 SHA393292 SQW393292 TAS393292 TKO393292 TUK393292 UEG393292 UOC393292 UXY393292 VHU393292 VRQ393292 WBM393292 WLI393292 WVE393292 F458828 IS458828 SO458828 ACK458828 AMG458828 AWC458828 BFY458828 BPU458828 BZQ458828 CJM458828 CTI458828 DDE458828 DNA458828 DWW458828 EGS458828 EQO458828 FAK458828 FKG458828 FUC458828 GDY458828 GNU458828 GXQ458828 HHM458828 HRI458828 IBE458828 ILA458828 IUW458828 JES458828 JOO458828 JYK458828 KIG458828 KSC458828 LBY458828 LLU458828 LVQ458828 MFM458828 MPI458828 MZE458828 NJA458828 NSW458828 OCS458828 OMO458828 OWK458828 PGG458828 PQC458828 PZY458828 QJU458828 QTQ458828 RDM458828 RNI458828 RXE458828 SHA458828 SQW458828 TAS458828 TKO458828 TUK458828 UEG458828 UOC458828 UXY458828 VHU458828 VRQ458828 WBM458828 WLI458828 WVE458828 F524364 IS524364 SO524364 ACK524364 AMG524364 AWC524364 BFY524364 BPU524364 BZQ524364 CJM524364 CTI524364 DDE524364 DNA524364 DWW524364 EGS524364 EQO524364 FAK524364 FKG524364 FUC524364 GDY524364 GNU524364 GXQ524364 HHM524364 HRI524364 IBE524364 ILA524364 IUW524364 JES524364 JOO524364 JYK524364 KIG524364 KSC524364 LBY524364 LLU524364 LVQ524364 MFM524364 MPI524364 MZE524364 NJA524364 NSW524364 OCS524364 OMO524364 OWK524364 PGG524364 PQC524364 PZY524364 QJU524364 QTQ524364 RDM524364 RNI524364 RXE524364 SHA524364 SQW524364 TAS524364 TKO524364 TUK524364 UEG524364 UOC524364 UXY524364 VHU524364 VRQ524364 WBM524364 WLI524364 WVE524364 F589900 IS589900 SO589900 ACK589900 AMG589900 AWC589900 BFY589900 BPU589900 BZQ589900 CJM589900 CTI589900 DDE589900 DNA589900 DWW589900 EGS589900 EQO589900 FAK589900 FKG589900 FUC589900 GDY589900 GNU589900 GXQ589900 HHM589900 HRI589900 IBE589900 ILA589900 IUW589900 JES589900 JOO589900 JYK589900 KIG589900 KSC589900 LBY589900 LLU589900 LVQ589900 MFM589900 MPI589900 MZE589900 NJA589900 NSW589900 OCS589900 OMO589900 OWK589900 PGG589900 PQC589900 PZY589900 QJU589900 QTQ589900 RDM589900 RNI589900 RXE589900 SHA589900 SQW589900 TAS589900 TKO589900 TUK589900 UEG589900 UOC589900 UXY589900 VHU589900 VRQ589900 WBM589900 WLI589900 WVE589900 F655436 IS655436 SO655436 ACK655436 AMG655436 AWC655436 BFY655436 BPU655436 BZQ655436 CJM655436 CTI655436 DDE655436 DNA655436 DWW655436 EGS655436 EQO655436 FAK655436 FKG655436 FUC655436 GDY655436 GNU655436 GXQ655436 HHM655436 HRI655436 IBE655436 ILA655436 IUW655436 JES655436 JOO655436 JYK655436 KIG655436 KSC655436 LBY655436 LLU655436 LVQ655436 MFM655436 MPI655436 MZE655436 NJA655436 NSW655436 OCS655436 OMO655436 OWK655436 PGG655436 PQC655436 PZY655436 QJU655436 QTQ655436 RDM655436 RNI655436 RXE655436 SHA655436 SQW655436 TAS655436 TKO655436 TUK655436 UEG655436 UOC655436 UXY655436 VHU655436 VRQ655436 WBM655436 WLI655436 WVE655436 F720972 IS720972 SO720972 ACK720972 AMG720972 AWC720972 BFY720972 BPU720972 BZQ720972 CJM720972 CTI720972 DDE720972 DNA720972 DWW720972 EGS720972 EQO720972 FAK720972 FKG720972 FUC720972 GDY720972 GNU720972 GXQ720972 HHM720972 HRI720972 IBE720972 ILA720972 IUW720972 JES720972 JOO720972 JYK720972 KIG720972 KSC720972 LBY720972 LLU720972 LVQ720972 MFM720972 MPI720972 MZE720972 NJA720972 NSW720972 OCS720972 OMO720972 OWK720972 PGG720972 PQC720972 PZY720972 QJU720972 QTQ720972 RDM720972 RNI720972 RXE720972 SHA720972 SQW720972 TAS720972 TKO720972 TUK720972 UEG720972 UOC720972 UXY720972 VHU720972 VRQ720972 WBM720972 WLI720972 WVE720972 F786508 IS786508 SO786508 ACK786508 AMG786508 AWC786508 BFY786508 BPU786508 BZQ786508 CJM786508 CTI786508 DDE786508 DNA786508 DWW786508 EGS786508 EQO786508 FAK786508 FKG786508 FUC786508 GDY786508 GNU786508 GXQ786508 HHM786508 HRI786508 IBE786508 ILA786508 IUW786508 JES786508 JOO786508 JYK786508 KIG786508 KSC786508 LBY786508 LLU786508 LVQ786508 MFM786508 MPI786508 MZE786508 NJA786508 NSW786508 OCS786508 OMO786508 OWK786508 PGG786508 PQC786508 PZY786508 QJU786508 QTQ786508 RDM786508 RNI786508 RXE786508 SHA786508 SQW786508 TAS786508 TKO786508 TUK786508 UEG786508 UOC786508 UXY786508 VHU786508 VRQ786508 WBM786508 WLI786508 WVE786508 F852044 IS852044 SO852044 ACK852044 AMG852044 AWC852044 BFY852044 BPU852044 BZQ852044 CJM852044 CTI852044 DDE852044 DNA852044 DWW852044 EGS852044 EQO852044 FAK852044 FKG852044 FUC852044 GDY852044 GNU852044 GXQ852044 HHM852044 HRI852044 IBE852044 ILA852044 IUW852044 JES852044 JOO852044 JYK852044 KIG852044 KSC852044 LBY852044 LLU852044 LVQ852044 MFM852044 MPI852044 MZE852044 NJA852044 NSW852044 OCS852044 OMO852044 OWK852044 PGG852044 PQC852044 PZY852044 QJU852044 QTQ852044 RDM852044 RNI852044 RXE852044 SHA852044 SQW852044 TAS852044 TKO852044 TUK852044 UEG852044 UOC852044 UXY852044 VHU852044 VRQ852044 WBM852044 WLI852044 WVE852044 F917580 IS917580 SO917580 ACK917580 AMG917580 AWC917580 BFY917580 BPU917580 BZQ917580 CJM917580 CTI917580 DDE917580 DNA917580 DWW917580 EGS917580 EQO917580 FAK917580 FKG917580 FUC917580 GDY917580 GNU917580 GXQ917580 HHM917580 HRI917580 IBE917580 ILA917580 IUW917580 JES917580 JOO917580 JYK917580 KIG917580 KSC917580 LBY917580 LLU917580 LVQ917580 MFM917580 MPI917580 MZE917580 NJA917580 NSW917580 OCS917580 OMO917580 OWK917580 PGG917580 PQC917580 PZY917580 QJU917580 QTQ917580 RDM917580 RNI917580 RXE917580 SHA917580 SQW917580 TAS917580 TKO917580 TUK917580 UEG917580 UOC917580 UXY917580 VHU917580 VRQ917580 WBM917580 WLI917580 WVE917580 F983116 IS983116 SO983116 ACK983116 AMG983116 AWC983116 BFY983116 BPU983116 BZQ983116 CJM983116 CTI983116 DDE983116 DNA983116 DWW983116 EGS983116 EQO983116 FAK983116 FKG983116 FUC983116 GDY983116 GNU983116 GXQ983116 HHM983116 HRI983116 IBE983116 ILA983116 IUW983116 JES983116 JOO983116 JYK983116 KIG983116 KSC983116 LBY983116 LLU983116 LVQ983116 MFM983116 MPI983116 MZE983116 NJA983116 NSW983116 OCS983116 OMO983116 OWK983116 PGG983116 PQC983116 PZY983116 QJU983116 QTQ983116 RDM983116 RNI983116 RXE983116 SHA983116 SQW983116 TAS983116 TKO983116 TUK983116 UEG983116 UOC983116 UXY983116 VHU983116 VRQ983116 WBM983116 WLI983116 WVE983116 F45 IS45 SO45 ACK45 AMG45 AWC45 BFY45 BPU45 BZQ45 CJM45 CTI45 DDE45 DNA45 DWW45 EGS45 EQO45 FAK45 FKG45 FUC45 GDY45 GNU45 GXQ45 HHM45 HRI45 IBE45 ILA45 IUW45 JES45 JOO45 JYK45 KIG45 KSC45 LBY45 LLU45 LVQ45 MFM45 MPI45 MZE45 NJA45 NSW45 OCS45 OMO45 OWK45 PGG45 PQC45 PZY45 QJU45 QTQ45 RDM45 RNI45 RXE45 SHA45 SQW45 TAS45 TKO45 TUK45 UEG45 UOC45 UXY45 VHU45 VRQ45 WBM45 WLI45 WVE45 F65588 IS65588 SO65588 ACK65588 AMG65588 AWC65588 BFY65588 BPU65588 BZQ65588 CJM65588 CTI65588 DDE65588 DNA65588 DWW65588 EGS65588 EQO65588 FAK65588 FKG65588 FUC65588 GDY65588 GNU65588 GXQ65588 HHM65588 HRI65588 IBE65588 ILA65588 IUW65588 JES65588 JOO65588 JYK65588 KIG65588 KSC65588 LBY65588 LLU65588 LVQ65588 MFM65588 MPI65588 MZE65588 NJA65588 NSW65588 OCS65588 OMO65588 OWK65588 PGG65588 PQC65588 PZY65588 QJU65588 QTQ65588 RDM65588 RNI65588 RXE65588 SHA65588 SQW65588 TAS65588 TKO65588 TUK65588 UEG65588 UOC65588 UXY65588 VHU65588 VRQ65588 WBM65588 WLI65588 WVE65588 F131124 IS131124 SO131124 ACK131124 AMG131124 AWC131124 BFY131124 BPU131124 BZQ131124 CJM131124 CTI131124 DDE131124 DNA131124 DWW131124 EGS131124 EQO131124 FAK131124 FKG131124 FUC131124 GDY131124 GNU131124 GXQ131124 HHM131124 HRI131124 IBE131124 ILA131124 IUW131124 JES131124 JOO131124 JYK131124 KIG131124 KSC131124 LBY131124 LLU131124 LVQ131124 MFM131124 MPI131124 MZE131124 NJA131124 NSW131124 OCS131124 OMO131124 OWK131124 PGG131124 PQC131124 PZY131124 QJU131124 QTQ131124 RDM131124 RNI131124 RXE131124 SHA131124 SQW131124 TAS131124 TKO131124 TUK131124 UEG131124 UOC131124 UXY131124 VHU131124 VRQ131124 WBM131124 WLI131124 WVE131124 F196660 IS196660 SO196660 ACK196660 AMG196660 AWC196660 BFY196660 BPU196660 BZQ196660 CJM196660 CTI196660 DDE196660 DNA196660 DWW196660 EGS196660 EQO196660 FAK196660 FKG196660 FUC196660 GDY196660 GNU196660 GXQ196660 HHM196660 HRI196660 IBE196660 ILA196660 IUW196660 JES196660 JOO196660 JYK196660 KIG196660 KSC196660 LBY196660 LLU196660 LVQ196660 MFM196660 MPI196660 MZE196660 NJA196660 NSW196660 OCS196660 OMO196660 OWK196660 PGG196660 PQC196660 PZY196660 QJU196660 QTQ196660 RDM196660 RNI196660 RXE196660 SHA196660 SQW196660 TAS196660 TKO196660 TUK196660 UEG196660 UOC196660 UXY196660 VHU196660 VRQ196660 WBM196660 WLI196660 WVE196660 F262196 IS262196 SO262196 ACK262196 AMG262196 AWC262196 BFY262196 BPU262196 BZQ262196 CJM262196 CTI262196 DDE262196 DNA262196 DWW262196 EGS262196 EQO262196 FAK262196 FKG262196 FUC262196 GDY262196 GNU262196 GXQ262196 HHM262196 HRI262196 IBE262196 ILA262196 IUW262196 JES262196 JOO262196 JYK262196 KIG262196 KSC262196 LBY262196 LLU262196 LVQ262196 MFM262196 MPI262196 MZE262196 NJA262196 NSW262196 OCS262196 OMO262196 OWK262196 PGG262196 PQC262196 PZY262196 QJU262196 QTQ262196 RDM262196 RNI262196 RXE262196 SHA262196 SQW262196 TAS262196 TKO262196 TUK262196 UEG262196 UOC262196 UXY262196 VHU262196 VRQ262196 WBM262196 WLI262196 WVE262196 F327732 IS327732 SO327732 ACK327732 AMG327732 AWC327732 BFY327732 BPU327732 BZQ327732 CJM327732 CTI327732 DDE327732 DNA327732 DWW327732 EGS327732 EQO327732 FAK327732 FKG327732 FUC327732 GDY327732 GNU327732 GXQ327732 HHM327732 HRI327732 IBE327732 ILA327732 IUW327732 JES327732 JOO327732 JYK327732 KIG327732 KSC327732 LBY327732 LLU327732 LVQ327732 MFM327732 MPI327732 MZE327732 NJA327732 NSW327732 OCS327732 OMO327732 OWK327732 PGG327732 PQC327732 PZY327732 QJU327732 QTQ327732 RDM327732 RNI327732 RXE327732 SHA327732 SQW327732 TAS327732 TKO327732 TUK327732 UEG327732 UOC327732 UXY327732 VHU327732 VRQ327732 WBM327732 WLI327732 WVE327732 F393268 IS393268 SO393268 ACK393268 AMG393268 AWC393268 BFY393268 BPU393268 BZQ393268 CJM393268 CTI393268 DDE393268 DNA393268 DWW393268 EGS393268 EQO393268 FAK393268 FKG393268 FUC393268 GDY393268 GNU393268 GXQ393268 HHM393268 HRI393268 IBE393268 ILA393268 IUW393268 JES393268 JOO393268 JYK393268 KIG393268 KSC393268 LBY393268 LLU393268 LVQ393268 MFM393268 MPI393268 MZE393268 NJA393268 NSW393268 OCS393268 OMO393268 OWK393268 PGG393268 PQC393268 PZY393268 QJU393268 QTQ393268 RDM393268 RNI393268 RXE393268 SHA393268 SQW393268 TAS393268 TKO393268 TUK393268 UEG393268 UOC393268 UXY393268 VHU393268 VRQ393268 WBM393268 WLI393268 WVE393268 F458804 IS458804 SO458804 ACK458804 AMG458804 AWC458804 BFY458804 BPU458804 BZQ458804 CJM458804 CTI458804 DDE458804 DNA458804 DWW458804 EGS458804 EQO458804 FAK458804 FKG458804 FUC458804 GDY458804 GNU458804 GXQ458804 HHM458804 HRI458804 IBE458804 ILA458804 IUW458804 JES458804 JOO458804 JYK458804 KIG458804 KSC458804 LBY458804 LLU458804 LVQ458804 MFM458804 MPI458804 MZE458804 NJA458804 NSW458804 OCS458804 OMO458804 OWK458804 PGG458804 PQC458804 PZY458804 QJU458804 QTQ458804 RDM458804 RNI458804 RXE458804 SHA458804 SQW458804 TAS458804 TKO458804 TUK458804 UEG458804 UOC458804 UXY458804 VHU458804 VRQ458804 WBM458804 WLI458804 WVE458804 F524340 IS524340 SO524340 ACK524340 AMG524340 AWC524340 BFY524340 BPU524340 BZQ524340 CJM524340 CTI524340 DDE524340 DNA524340 DWW524340 EGS524340 EQO524340 FAK524340 FKG524340 FUC524340 GDY524340 GNU524340 GXQ524340 HHM524340 HRI524340 IBE524340 ILA524340 IUW524340 JES524340 JOO524340 JYK524340 KIG524340 KSC524340 LBY524340 LLU524340 LVQ524340 MFM524340 MPI524340 MZE524340 NJA524340 NSW524340 OCS524340 OMO524340 OWK524340 PGG524340 PQC524340 PZY524340 QJU524340 QTQ524340 RDM524340 RNI524340 RXE524340 SHA524340 SQW524340 TAS524340 TKO524340 TUK524340 UEG524340 UOC524340 UXY524340 VHU524340 VRQ524340 WBM524340 WLI524340 WVE524340 F589876 IS589876 SO589876 ACK589876 AMG589876 AWC589876 BFY589876 BPU589876 BZQ589876 CJM589876 CTI589876 DDE589876 DNA589876 DWW589876 EGS589876 EQO589876 FAK589876 FKG589876 FUC589876 GDY589876 GNU589876 GXQ589876 HHM589876 HRI589876 IBE589876 ILA589876 IUW589876 JES589876 JOO589876 JYK589876 KIG589876 KSC589876 LBY589876 LLU589876 LVQ589876 MFM589876 MPI589876 MZE589876 NJA589876 NSW589876 OCS589876 OMO589876 OWK589876 PGG589876 PQC589876 PZY589876 QJU589876 QTQ589876 RDM589876 RNI589876 RXE589876 SHA589876 SQW589876 TAS589876 TKO589876 TUK589876 UEG589876 UOC589876 UXY589876 VHU589876 VRQ589876 WBM589876 WLI589876 WVE589876 F655412 IS655412 SO655412 ACK655412 AMG655412 AWC655412 BFY655412 BPU655412 BZQ655412 CJM655412 CTI655412 DDE655412 DNA655412 DWW655412 EGS655412 EQO655412 FAK655412 FKG655412 FUC655412 GDY655412 GNU655412 GXQ655412 HHM655412 HRI655412 IBE655412 ILA655412 IUW655412 JES655412 JOO655412 JYK655412 KIG655412 KSC655412 LBY655412 LLU655412 LVQ655412 MFM655412 MPI655412 MZE655412 NJA655412 NSW655412 OCS655412 OMO655412 OWK655412 PGG655412 PQC655412 PZY655412 QJU655412 QTQ655412 RDM655412 RNI655412 RXE655412 SHA655412 SQW655412 TAS655412 TKO655412 TUK655412 UEG655412 UOC655412 UXY655412 VHU655412 VRQ655412 WBM655412 WLI655412 WVE655412 F720948 IS720948 SO720948 ACK720948 AMG720948 AWC720948 BFY720948 BPU720948 BZQ720948 CJM720948 CTI720948 DDE720948 DNA720948 DWW720948 EGS720948 EQO720948 FAK720948 FKG720948 FUC720948 GDY720948 GNU720948 GXQ720948 HHM720948 HRI720948 IBE720948 ILA720948 IUW720948 JES720948 JOO720948 JYK720948 KIG720948 KSC720948 LBY720948 LLU720948 LVQ720948 MFM720948 MPI720948 MZE720948 NJA720948 NSW720948 OCS720948 OMO720948 OWK720948 PGG720948 PQC720948 PZY720948 QJU720948 QTQ720948 RDM720948 RNI720948 RXE720948 SHA720948 SQW720948 TAS720948 TKO720948 TUK720948 UEG720948 UOC720948 UXY720948 VHU720948 VRQ720948 WBM720948 WLI720948 WVE720948 F786484 IS786484 SO786484 ACK786484 AMG786484 AWC786484 BFY786484 BPU786484 BZQ786484 CJM786484 CTI786484 DDE786484 DNA786484 DWW786484 EGS786484 EQO786484 FAK786484 FKG786484 FUC786484 GDY786484 GNU786484 GXQ786484 HHM786484 HRI786484 IBE786484 ILA786484 IUW786484 JES786484 JOO786484 JYK786484 KIG786484 KSC786484 LBY786484 LLU786484 LVQ786484 MFM786484 MPI786484 MZE786484 NJA786484 NSW786484 OCS786484 OMO786484 OWK786484 PGG786484 PQC786484 PZY786484 QJU786484 QTQ786484 RDM786484 RNI786484 RXE786484 SHA786484 SQW786484 TAS786484 TKO786484 TUK786484 UEG786484 UOC786484 UXY786484 VHU786484 VRQ786484 WBM786484 WLI786484 WVE786484 F852020 IS852020 SO852020 ACK852020 AMG852020 AWC852020 BFY852020 BPU852020 BZQ852020 CJM852020 CTI852020 DDE852020 DNA852020 DWW852020 EGS852020 EQO852020 FAK852020 FKG852020 FUC852020 GDY852020 GNU852020 GXQ852020 HHM852020 HRI852020 IBE852020 ILA852020 IUW852020 JES852020 JOO852020 JYK852020 KIG852020 KSC852020 LBY852020 LLU852020 LVQ852020 MFM852020 MPI852020 MZE852020 NJA852020 NSW852020 OCS852020 OMO852020 OWK852020 PGG852020 PQC852020 PZY852020 QJU852020 QTQ852020 RDM852020 RNI852020 RXE852020 SHA852020 SQW852020 TAS852020 TKO852020 TUK852020 UEG852020 UOC852020 UXY852020 VHU852020 VRQ852020 WBM852020 WLI852020 WVE852020 F917556 IS917556 SO917556 ACK917556 AMG917556 AWC917556 BFY917556 BPU917556 BZQ917556 CJM917556 CTI917556 DDE917556 DNA917556 DWW917556 EGS917556 EQO917556 FAK917556 FKG917556 FUC917556 GDY917556 GNU917556 GXQ917556 HHM917556 HRI917556 IBE917556 ILA917556 IUW917556 JES917556 JOO917556 JYK917556 KIG917556 KSC917556 LBY917556 LLU917556 LVQ917556 MFM917556 MPI917556 MZE917556 NJA917556 NSW917556 OCS917556 OMO917556 OWK917556 PGG917556 PQC917556 PZY917556 QJU917556 QTQ917556 RDM917556 RNI917556 RXE917556 SHA917556 SQW917556 TAS917556 TKO917556 TUK917556 UEG917556 UOC917556 UXY917556 VHU917556 VRQ917556 WBM917556 WLI917556 WVE917556 F983092 IS983092 SO983092 ACK983092 AMG983092 AWC983092 BFY983092 BPU983092 BZQ983092 CJM983092 CTI983092 DDE983092 DNA983092 DWW983092 EGS983092 EQO983092 FAK983092 FKG983092 FUC983092 GDY983092 GNU983092 GXQ983092 HHM983092 HRI983092 IBE983092 ILA983092 IUW983092 JES983092 JOO983092 JYK983092 KIG983092 KSC983092 LBY983092 LLU983092 LVQ983092 MFM983092 MPI983092 MZE983092 NJA983092 NSW983092 OCS983092 OMO983092 OWK983092 PGG983092 PQC983092 PZY983092 QJU983092 QTQ983092 RDM983092 RNI983092 RXE983092 SHA983092 SQW983092 TAS983092 TKO983092 TUK983092 UEG983092 UOC983092 UXY983092 VHU983092 VRQ983092 WBM983092 WLI983092 WVE983092 F43 IS43 SO43 ACK43 AMG43 AWC43 BFY43 BPU43 BZQ43 CJM43 CTI43 DDE43 DNA43 DWW43 EGS43 EQO43 FAK43 FKG43 FUC43 GDY43 GNU43 GXQ43 HHM43 HRI43 IBE43 ILA43 IUW43 JES43 JOO43 JYK43 KIG43 KSC43 LBY43 LLU43 LVQ43 MFM43 MPI43 MZE43 NJA43 NSW43 OCS43 OMO43 OWK43 PGG43 PQC43 PZY43 QJU43 QTQ43 RDM43 RNI43 RXE43 SHA43 SQW43 TAS43 TKO43 TUK43 UEG43 UOC43 UXY43 VHU43 VRQ43 WBM43 WLI43 WVE43 F65586 IS65586 SO65586 ACK65586 AMG65586 AWC65586 BFY65586 BPU65586 BZQ65586 CJM65586 CTI65586 DDE65586 DNA65586 DWW65586 EGS65586 EQO65586 FAK65586 FKG65586 FUC65586 GDY65586 GNU65586 GXQ65586 HHM65586 HRI65586 IBE65586 ILA65586 IUW65586 JES65586 JOO65586 JYK65586 KIG65586 KSC65586 LBY65586 LLU65586 LVQ65586 MFM65586 MPI65586 MZE65586 NJA65586 NSW65586 OCS65586 OMO65586 OWK65586 PGG65586 PQC65586 PZY65586 QJU65586 QTQ65586 RDM65586 RNI65586 RXE65586 SHA65586 SQW65586 TAS65586 TKO65586 TUK65586 UEG65586 UOC65586 UXY65586 VHU65586 VRQ65586 WBM65586 WLI65586 WVE65586 F131122 IS131122 SO131122 ACK131122 AMG131122 AWC131122 BFY131122 BPU131122 BZQ131122 CJM131122 CTI131122 DDE131122 DNA131122 DWW131122 EGS131122 EQO131122 FAK131122 FKG131122 FUC131122 GDY131122 GNU131122 GXQ131122 HHM131122 HRI131122 IBE131122 ILA131122 IUW131122 JES131122 JOO131122 JYK131122 KIG131122 KSC131122 LBY131122 LLU131122 LVQ131122 MFM131122 MPI131122 MZE131122 NJA131122 NSW131122 OCS131122 OMO131122 OWK131122 PGG131122 PQC131122 PZY131122 QJU131122 QTQ131122 RDM131122 RNI131122 RXE131122 SHA131122 SQW131122 TAS131122 TKO131122 TUK131122 UEG131122 UOC131122 UXY131122 VHU131122 VRQ131122 WBM131122 WLI131122 WVE131122 F196658 IS196658 SO196658 ACK196658 AMG196658 AWC196658 BFY196658 BPU196658 BZQ196658 CJM196658 CTI196658 DDE196658 DNA196658 DWW196658 EGS196658 EQO196658 FAK196658 FKG196658 FUC196658 GDY196658 GNU196658 GXQ196658 HHM196658 HRI196658 IBE196658 ILA196658 IUW196658 JES196658 JOO196658 JYK196658 KIG196658 KSC196658 LBY196658 LLU196658 LVQ196658 MFM196658 MPI196658 MZE196658 NJA196658 NSW196658 OCS196658 OMO196658 OWK196658 PGG196658 PQC196658 PZY196658 QJU196658 QTQ196658 RDM196658 RNI196658 RXE196658 SHA196658 SQW196658 TAS196658 TKO196658 TUK196658 UEG196658 UOC196658 UXY196658 VHU196658 VRQ196658 WBM196658 WLI196658 WVE196658 F262194 IS262194 SO262194 ACK262194 AMG262194 AWC262194 BFY262194 BPU262194 BZQ262194 CJM262194 CTI262194 DDE262194 DNA262194 DWW262194 EGS262194 EQO262194 FAK262194 FKG262194 FUC262194 GDY262194 GNU262194 GXQ262194 HHM262194 HRI262194 IBE262194 ILA262194 IUW262194 JES262194 JOO262194 JYK262194 KIG262194 KSC262194 LBY262194 LLU262194 LVQ262194 MFM262194 MPI262194 MZE262194 NJA262194 NSW262194 OCS262194 OMO262194 OWK262194 PGG262194 PQC262194 PZY262194 QJU262194 QTQ262194 RDM262194 RNI262194 RXE262194 SHA262194 SQW262194 TAS262194 TKO262194 TUK262194 UEG262194 UOC262194 UXY262194 VHU262194 VRQ262194 WBM262194 WLI262194 WVE262194 F327730 IS327730 SO327730 ACK327730 AMG327730 AWC327730 BFY327730 BPU327730 BZQ327730 CJM327730 CTI327730 DDE327730 DNA327730 DWW327730 EGS327730 EQO327730 FAK327730 FKG327730 FUC327730 GDY327730 GNU327730 GXQ327730 HHM327730 HRI327730 IBE327730 ILA327730 IUW327730 JES327730 JOO327730 JYK327730 KIG327730 KSC327730 LBY327730 LLU327730 LVQ327730 MFM327730 MPI327730 MZE327730 NJA327730 NSW327730 OCS327730 OMO327730 OWK327730 PGG327730 PQC327730 PZY327730 QJU327730 QTQ327730 RDM327730 RNI327730 RXE327730 SHA327730 SQW327730 TAS327730 TKO327730 TUK327730 UEG327730 UOC327730 UXY327730 VHU327730 VRQ327730 WBM327730 WLI327730 WVE327730 F393266 IS393266 SO393266 ACK393266 AMG393266 AWC393266 BFY393266 BPU393266 BZQ393266 CJM393266 CTI393266 DDE393266 DNA393266 DWW393266 EGS393266 EQO393266 FAK393266 FKG393266 FUC393266 GDY393266 GNU393266 GXQ393266 HHM393266 HRI393266 IBE393266 ILA393266 IUW393266 JES393266 JOO393266 JYK393266 KIG393266 KSC393266 LBY393266 LLU393266 LVQ393266 MFM393266 MPI393266 MZE393266 NJA393266 NSW393266 OCS393266 OMO393266 OWK393266 PGG393266 PQC393266 PZY393266 QJU393266 QTQ393266 RDM393266 RNI393266 RXE393266 SHA393266 SQW393266 TAS393266 TKO393266 TUK393266 UEG393266 UOC393266 UXY393266 VHU393266 VRQ393266 WBM393266 WLI393266 WVE393266 F458802 IS458802 SO458802 ACK458802 AMG458802 AWC458802 BFY458802 BPU458802 BZQ458802 CJM458802 CTI458802 DDE458802 DNA458802 DWW458802 EGS458802 EQO458802 FAK458802 FKG458802 FUC458802 GDY458802 GNU458802 GXQ458802 HHM458802 HRI458802 IBE458802 ILA458802 IUW458802 JES458802 JOO458802 JYK458802 KIG458802 KSC458802 LBY458802 LLU458802 LVQ458802 MFM458802 MPI458802 MZE458802 NJA458802 NSW458802 OCS458802 OMO458802 OWK458802 PGG458802 PQC458802 PZY458802 QJU458802 QTQ458802 RDM458802 RNI458802 RXE458802 SHA458802 SQW458802 TAS458802 TKO458802 TUK458802 UEG458802 UOC458802 UXY458802 VHU458802 VRQ458802 WBM458802 WLI458802 WVE458802 F524338 IS524338 SO524338 ACK524338 AMG524338 AWC524338 BFY524338 BPU524338 BZQ524338 CJM524338 CTI524338 DDE524338 DNA524338 DWW524338 EGS524338 EQO524338 FAK524338 FKG524338 FUC524338 GDY524338 GNU524338 GXQ524338 HHM524338 HRI524338 IBE524338 ILA524338 IUW524338 JES524338 JOO524338 JYK524338 KIG524338 KSC524338 LBY524338 LLU524338 LVQ524338 MFM524338 MPI524338 MZE524338 NJA524338 NSW524338 OCS524338 OMO524338 OWK524338 PGG524338 PQC524338 PZY524338 QJU524338 QTQ524338 RDM524338 RNI524338 RXE524338 SHA524338 SQW524338 TAS524338 TKO524338 TUK524338 UEG524338 UOC524338 UXY524338 VHU524338 VRQ524338 WBM524338 WLI524338 WVE524338 F589874 IS589874 SO589874 ACK589874 AMG589874 AWC589874 BFY589874 BPU589874 BZQ589874 CJM589874 CTI589874 DDE589874 DNA589874 DWW589874 EGS589874 EQO589874 FAK589874 FKG589874 FUC589874 GDY589874 GNU589874 GXQ589874 HHM589874 HRI589874 IBE589874 ILA589874 IUW589874 JES589874 JOO589874 JYK589874 KIG589874 KSC589874 LBY589874 LLU589874 LVQ589874 MFM589874 MPI589874 MZE589874 NJA589874 NSW589874 OCS589874 OMO589874 OWK589874 PGG589874 PQC589874 PZY589874 QJU589874 QTQ589874 RDM589874 RNI589874 RXE589874 SHA589874 SQW589874 TAS589874 TKO589874 TUK589874 UEG589874 UOC589874 UXY589874 VHU589874 VRQ589874 WBM589874 WLI589874 WVE589874 F655410 IS655410 SO655410 ACK655410 AMG655410 AWC655410 BFY655410 BPU655410 BZQ655410 CJM655410 CTI655410 DDE655410 DNA655410 DWW655410 EGS655410 EQO655410 FAK655410 FKG655410 FUC655410 GDY655410 GNU655410 GXQ655410 HHM655410 HRI655410 IBE655410 ILA655410 IUW655410 JES655410 JOO655410 JYK655410 KIG655410 KSC655410 LBY655410 LLU655410 LVQ655410 MFM655410 MPI655410 MZE655410 NJA655410 NSW655410 OCS655410 OMO655410 OWK655410 PGG655410 PQC655410 PZY655410 QJU655410 QTQ655410 RDM655410 RNI655410 RXE655410 SHA655410 SQW655410 TAS655410 TKO655410 TUK655410 UEG655410 UOC655410 UXY655410 VHU655410 VRQ655410 WBM655410 WLI655410 WVE655410 F720946 IS720946 SO720946 ACK720946 AMG720946 AWC720946 BFY720946 BPU720946 BZQ720946 CJM720946 CTI720946 DDE720946 DNA720946 DWW720946 EGS720946 EQO720946 FAK720946 FKG720946 FUC720946 GDY720946 GNU720946 GXQ720946 HHM720946 HRI720946 IBE720946 ILA720946 IUW720946 JES720946 JOO720946 JYK720946 KIG720946 KSC720946 LBY720946 LLU720946 LVQ720946 MFM720946 MPI720946 MZE720946 NJA720946 NSW720946 OCS720946 OMO720946 OWK720946 PGG720946 PQC720946 PZY720946 QJU720946 QTQ720946 RDM720946 RNI720946 RXE720946 SHA720946 SQW720946 TAS720946 TKO720946 TUK720946 UEG720946 UOC720946 UXY720946 VHU720946 VRQ720946 WBM720946 WLI720946 WVE720946 F786482 IS786482 SO786482 ACK786482 AMG786482 AWC786482 BFY786482 BPU786482 BZQ786482 CJM786482 CTI786482 DDE786482 DNA786482 DWW786482 EGS786482 EQO786482 FAK786482 FKG786482 FUC786482 GDY786482 GNU786482 GXQ786482 HHM786482 HRI786482 IBE786482 ILA786482 IUW786482 JES786482 JOO786482 JYK786482 KIG786482 KSC786482 LBY786482 LLU786482 LVQ786482 MFM786482 MPI786482 MZE786482 NJA786482 NSW786482 OCS786482 OMO786482 OWK786482 PGG786482 PQC786482 PZY786482 QJU786482 QTQ786482 RDM786482 RNI786482 RXE786482 SHA786482 SQW786482 TAS786482 TKO786482 TUK786482 UEG786482 UOC786482 UXY786482 VHU786482 VRQ786482 WBM786482 WLI786482 WVE786482 F852018 IS852018 SO852018 ACK852018 AMG852018 AWC852018 BFY852018 BPU852018 BZQ852018 CJM852018 CTI852018 DDE852018 DNA852018 DWW852018 EGS852018 EQO852018 FAK852018 FKG852018 FUC852018 GDY852018 GNU852018 GXQ852018 HHM852018 HRI852018 IBE852018 ILA852018 IUW852018 JES852018 JOO852018 JYK852018 KIG852018 KSC852018 LBY852018 LLU852018 LVQ852018 MFM852018 MPI852018 MZE852018 NJA852018 NSW852018 OCS852018 OMO852018 OWK852018 PGG852018 PQC852018 PZY852018 QJU852018 QTQ852018 RDM852018 RNI852018 RXE852018 SHA852018 SQW852018 TAS852018 TKO852018 TUK852018 UEG852018 UOC852018 UXY852018 VHU852018 VRQ852018 WBM852018 WLI852018 WVE852018 F917554 IS917554 SO917554 ACK917554 AMG917554 AWC917554 BFY917554 BPU917554 BZQ917554 CJM917554 CTI917554 DDE917554 DNA917554 DWW917554 EGS917554 EQO917554 FAK917554 FKG917554 FUC917554 GDY917554 GNU917554 GXQ917554 HHM917554 HRI917554 IBE917554 ILA917554 IUW917554 JES917554 JOO917554 JYK917554 KIG917554 KSC917554 LBY917554 LLU917554 LVQ917554 MFM917554 MPI917554 MZE917554 NJA917554 NSW917554 OCS917554 OMO917554 OWK917554 PGG917554 PQC917554 PZY917554 QJU917554 QTQ917554 RDM917554 RNI917554 RXE917554 SHA917554 SQW917554 TAS917554 TKO917554 TUK917554 UEG917554 UOC917554 UXY917554 VHU917554 VRQ917554 WBM917554 WLI917554 WVE917554 F983090 IS983090 SO983090 ACK983090 AMG983090 AWC983090 BFY983090 BPU983090 BZQ983090 CJM983090 CTI983090 DDE983090 DNA983090 DWW983090 EGS983090 EQO983090 FAK983090 FKG983090 FUC983090 GDY983090 GNU983090 GXQ983090 HHM983090 HRI983090 IBE983090 ILA983090 IUW983090 JES983090 JOO983090 JYK983090 KIG983090 KSC983090 LBY983090 LLU983090 LVQ983090 MFM983090 MPI983090 MZE983090 NJA983090 NSW983090 OCS983090 OMO983090 OWK983090 PGG983090 PQC983090 PZY983090 QJU983090 QTQ983090 RDM983090 RNI983090 RXE983090 SHA983090 SQW983090 TAS983090 TKO983090 TUK983090 UEG983090 UOC983090 UXY983090 VHU983090 VRQ983090 WBM983090 WLI983090 WVE983090 WVE41 IS39 SO39 ACK39 AMG39 AWC39 BFY39 BPU39 BZQ39 CJM39 CTI39 DDE39 DNA39 DWW39 EGS39 EQO39 FAK39 FKG39 FUC39 GDY39 GNU39 GXQ39 HHM39 HRI39 IBE39 ILA39 IUW39 JES39 JOO39 JYK39 KIG39 KSC39 LBY39 LLU39 LVQ39 MFM39 MPI39 MZE39 NJA39 NSW39 OCS39 OMO39 OWK39 PGG39 PQC39 PZY39 QJU39 QTQ39 RDM39 RNI39 RXE39 SHA39 SQW39 TAS39 TKO39 TUK39 UEG39 UOC39 UXY39 VHU39 VRQ39 WBM39 WLI39 WVE39 F65584 IS65584 SO65584 ACK65584 AMG65584 AWC65584 BFY65584 BPU65584 BZQ65584 CJM65584 CTI65584 DDE65584 DNA65584 DWW65584 EGS65584 EQO65584 FAK65584 FKG65584 FUC65584 GDY65584 GNU65584 GXQ65584 HHM65584 HRI65584 IBE65584 ILA65584 IUW65584 JES65584 JOO65584 JYK65584 KIG65584 KSC65584 LBY65584 LLU65584 LVQ65584 MFM65584 MPI65584 MZE65584 NJA65584 NSW65584 OCS65584 OMO65584 OWK65584 PGG65584 PQC65584 PZY65584 QJU65584 QTQ65584 RDM65584 RNI65584 RXE65584 SHA65584 SQW65584 TAS65584 TKO65584 TUK65584 UEG65584 UOC65584 UXY65584 VHU65584 VRQ65584 WBM65584 WLI65584 WVE65584 F131120 IS131120 SO131120 ACK131120 AMG131120 AWC131120 BFY131120 BPU131120 BZQ131120 CJM131120 CTI131120 DDE131120 DNA131120 DWW131120 EGS131120 EQO131120 FAK131120 FKG131120 FUC131120 GDY131120 GNU131120 GXQ131120 HHM131120 HRI131120 IBE131120 ILA131120 IUW131120 JES131120 JOO131120 JYK131120 KIG131120 KSC131120 LBY131120 LLU131120 LVQ131120 MFM131120 MPI131120 MZE131120 NJA131120 NSW131120 OCS131120 OMO131120 OWK131120 PGG131120 PQC131120 PZY131120 QJU131120 QTQ131120 RDM131120 RNI131120 RXE131120 SHA131120 SQW131120 TAS131120 TKO131120 TUK131120 UEG131120 UOC131120 UXY131120 VHU131120 VRQ131120 WBM131120 WLI131120 WVE131120 F196656 IS196656 SO196656 ACK196656 AMG196656 AWC196656 BFY196656 BPU196656 BZQ196656 CJM196656 CTI196656 DDE196656 DNA196656 DWW196656 EGS196656 EQO196656 FAK196656 FKG196656 FUC196656 GDY196656 GNU196656 GXQ196656 HHM196656 HRI196656 IBE196656 ILA196656 IUW196656 JES196656 JOO196656 JYK196656 KIG196656 KSC196656 LBY196656 LLU196656 LVQ196656 MFM196656 MPI196656 MZE196656 NJA196656 NSW196656 OCS196656 OMO196656 OWK196656 PGG196656 PQC196656 PZY196656 QJU196656 QTQ196656 RDM196656 RNI196656 RXE196656 SHA196656 SQW196656 TAS196656 TKO196656 TUK196656 UEG196656 UOC196656 UXY196656 VHU196656 VRQ196656 WBM196656 WLI196656 WVE196656 F262192 IS262192 SO262192 ACK262192 AMG262192 AWC262192 BFY262192 BPU262192 BZQ262192 CJM262192 CTI262192 DDE262192 DNA262192 DWW262192 EGS262192 EQO262192 FAK262192 FKG262192 FUC262192 GDY262192 GNU262192 GXQ262192 HHM262192 HRI262192 IBE262192 ILA262192 IUW262192 JES262192 JOO262192 JYK262192 KIG262192 KSC262192 LBY262192 LLU262192 LVQ262192 MFM262192 MPI262192 MZE262192 NJA262192 NSW262192 OCS262192 OMO262192 OWK262192 PGG262192 PQC262192 PZY262192 QJU262192 QTQ262192 RDM262192 RNI262192 RXE262192 SHA262192 SQW262192 TAS262192 TKO262192 TUK262192 UEG262192 UOC262192 UXY262192 VHU262192 VRQ262192 WBM262192 WLI262192 WVE262192 F327728 IS327728 SO327728 ACK327728 AMG327728 AWC327728 BFY327728 BPU327728 BZQ327728 CJM327728 CTI327728 DDE327728 DNA327728 DWW327728 EGS327728 EQO327728 FAK327728 FKG327728 FUC327728 GDY327728 GNU327728 GXQ327728 HHM327728 HRI327728 IBE327728 ILA327728 IUW327728 JES327728 JOO327728 JYK327728 KIG327728 KSC327728 LBY327728 LLU327728 LVQ327728 MFM327728 MPI327728 MZE327728 NJA327728 NSW327728 OCS327728 OMO327728 OWK327728 PGG327728 PQC327728 PZY327728 QJU327728 QTQ327728 RDM327728 RNI327728 RXE327728 SHA327728 SQW327728 TAS327728 TKO327728 TUK327728 UEG327728 UOC327728 UXY327728 VHU327728 VRQ327728 WBM327728 WLI327728 WVE327728 F393264 IS393264 SO393264 ACK393264 AMG393264 AWC393264 BFY393264 BPU393264 BZQ393264 CJM393264 CTI393264 DDE393264 DNA393264 DWW393264 EGS393264 EQO393264 FAK393264 FKG393264 FUC393264 GDY393264 GNU393264 GXQ393264 HHM393264 HRI393264 IBE393264 ILA393264 IUW393264 JES393264 JOO393264 JYK393264 KIG393264 KSC393264 LBY393264 LLU393264 LVQ393264 MFM393264 MPI393264 MZE393264 NJA393264 NSW393264 OCS393264 OMO393264 OWK393264 PGG393264 PQC393264 PZY393264 QJU393264 QTQ393264 RDM393264 RNI393264 RXE393264 SHA393264 SQW393264 TAS393264 TKO393264 TUK393264 UEG393264 UOC393264 UXY393264 VHU393264 VRQ393264 WBM393264 WLI393264 WVE393264 F458800 IS458800 SO458800 ACK458800 AMG458800 AWC458800 BFY458800 BPU458800 BZQ458800 CJM458800 CTI458800 DDE458800 DNA458800 DWW458800 EGS458800 EQO458800 FAK458800 FKG458800 FUC458800 GDY458800 GNU458800 GXQ458800 HHM458800 HRI458800 IBE458800 ILA458800 IUW458800 JES458800 JOO458800 JYK458800 KIG458800 KSC458800 LBY458800 LLU458800 LVQ458800 MFM458800 MPI458800 MZE458800 NJA458800 NSW458800 OCS458800 OMO458800 OWK458800 PGG458800 PQC458800 PZY458800 QJU458800 QTQ458800 RDM458800 RNI458800 RXE458800 SHA458800 SQW458800 TAS458800 TKO458800 TUK458800 UEG458800 UOC458800 UXY458800 VHU458800 VRQ458800 WBM458800 WLI458800 WVE458800 F524336 IS524336 SO524336 ACK524336 AMG524336 AWC524336 BFY524336 BPU524336 BZQ524336 CJM524336 CTI524336 DDE524336 DNA524336 DWW524336 EGS524336 EQO524336 FAK524336 FKG524336 FUC524336 GDY524336 GNU524336 GXQ524336 HHM524336 HRI524336 IBE524336 ILA524336 IUW524336 JES524336 JOO524336 JYK524336 KIG524336 KSC524336 LBY524336 LLU524336 LVQ524336 MFM524336 MPI524336 MZE524336 NJA524336 NSW524336 OCS524336 OMO524336 OWK524336 PGG524336 PQC524336 PZY524336 QJU524336 QTQ524336 RDM524336 RNI524336 RXE524336 SHA524336 SQW524336 TAS524336 TKO524336 TUK524336 UEG524336 UOC524336 UXY524336 VHU524336 VRQ524336 WBM524336 WLI524336 WVE524336 F589872 IS589872 SO589872 ACK589872 AMG589872 AWC589872 BFY589872 BPU589872 BZQ589872 CJM589872 CTI589872 DDE589872 DNA589872 DWW589872 EGS589872 EQO589872 FAK589872 FKG589872 FUC589872 GDY589872 GNU589872 GXQ589872 HHM589872 HRI589872 IBE589872 ILA589872 IUW589872 JES589872 JOO589872 JYK589872 KIG589872 KSC589872 LBY589872 LLU589872 LVQ589872 MFM589872 MPI589872 MZE589872 NJA589872 NSW589872 OCS589872 OMO589872 OWK589872 PGG589872 PQC589872 PZY589872 QJU589872 QTQ589872 RDM589872 RNI589872 RXE589872 SHA589872 SQW589872 TAS589872 TKO589872 TUK589872 UEG589872 UOC589872 UXY589872 VHU589872 VRQ589872 WBM589872 WLI589872 WVE589872 F655408 IS655408 SO655408 ACK655408 AMG655408 AWC655408 BFY655408 BPU655408 BZQ655408 CJM655408 CTI655408 DDE655408 DNA655408 DWW655408 EGS655408 EQO655408 FAK655408 FKG655408 FUC655408 GDY655408 GNU655408 GXQ655408 HHM655408 HRI655408 IBE655408 ILA655408 IUW655408 JES655408 JOO655408 JYK655408 KIG655408 KSC655408 LBY655408 LLU655408 LVQ655408 MFM655408 MPI655408 MZE655408 NJA655408 NSW655408 OCS655408 OMO655408 OWK655408 PGG655408 PQC655408 PZY655408 QJU655408 QTQ655408 RDM655408 RNI655408 RXE655408 SHA655408 SQW655408 TAS655408 TKO655408 TUK655408 UEG655408 UOC655408 UXY655408 VHU655408 VRQ655408 WBM655408 WLI655408 WVE655408 F720944 IS720944 SO720944 ACK720944 AMG720944 AWC720944 BFY720944 BPU720944 BZQ720944 CJM720944 CTI720944 DDE720944 DNA720944 DWW720944 EGS720944 EQO720944 FAK720944 FKG720944 FUC720944 GDY720944 GNU720944 GXQ720944 HHM720944 HRI720944 IBE720944 ILA720944 IUW720944 JES720944 JOO720944 JYK720944 KIG720944 KSC720944 LBY720944 LLU720944 LVQ720944 MFM720944 MPI720944 MZE720944 NJA720944 NSW720944 OCS720944 OMO720944 OWK720944 PGG720944 PQC720944 PZY720944 QJU720944 QTQ720944 RDM720944 RNI720944 RXE720944 SHA720944 SQW720944 TAS720944 TKO720944 TUK720944 UEG720944 UOC720944 UXY720944 VHU720944 VRQ720944 WBM720944 WLI720944 WVE720944 F786480 IS786480 SO786480 ACK786480 AMG786480 AWC786480 BFY786480 BPU786480 BZQ786480 CJM786480 CTI786480 DDE786480 DNA786480 DWW786480 EGS786480 EQO786480 FAK786480 FKG786480 FUC786480 GDY786480 GNU786480 GXQ786480 HHM786480 HRI786480 IBE786480 ILA786480 IUW786480 JES786480 JOO786480 JYK786480 KIG786480 KSC786480 LBY786480 LLU786480 LVQ786480 MFM786480 MPI786480 MZE786480 NJA786480 NSW786480 OCS786480 OMO786480 OWK786480 PGG786480 PQC786480 PZY786480 QJU786480 QTQ786480 RDM786480 RNI786480 RXE786480 SHA786480 SQW786480 TAS786480 TKO786480 TUK786480 UEG786480 UOC786480 UXY786480 VHU786480 VRQ786480 WBM786480 WLI786480 WVE786480 F852016 IS852016 SO852016 ACK852016 AMG852016 AWC852016 BFY852016 BPU852016 BZQ852016 CJM852016 CTI852016 DDE852016 DNA852016 DWW852016 EGS852016 EQO852016 FAK852016 FKG852016 FUC852016 GDY852016 GNU852016 GXQ852016 HHM852016 HRI852016 IBE852016 ILA852016 IUW852016 JES852016 JOO852016 JYK852016 KIG852016 KSC852016 LBY852016 LLU852016 LVQ852016 MFM852016 MPI852016 MZE852016 NJA852016 NSW852016 OCS852016 OMO852016 OWK852016 PGG852016 PQC852016 PZY852016 QJU852016 QTQ852016 RDM852016 RNI852016 RXE852016 SHA852016 SQW852016 TAS852016 TKO852016 TUK852016 UEG852016 UOC852016 UXY852016 VHU852016 VRQ852016 WBM852016 WLI852016 WVE852016 F917552 IS917552 SO917552 ACK917552 AMG917552 AWC917552 BFY917552 BPU917552 BZQ917552 CJM917552 CTI917552 DDE917552 DNA917552 DWW917552 EGS917552 EQO917552 FAK917552 FKG917552 FUC917552 GDY917552 GNU917552 GXQ917552 HHM917552 HRI917552 IBE917552 ILA917552 IUW917552 JES917552 JOO917552 JYK917552 KIG917552 KSC917552 LBY917552 LLU917552 LVQ917552 MFM917552 MPI917552 MZE917552 NJA917552 NSW917552 OCS917552 OMO917552 OWK917552 PGG917552 PQC917552 PZY917552 QJU917552 QTQ917552 RDM917552 RNI917552 RXE917552 SHA917552 SQW917552 TAS917552 TKO917552 TUK917552 UEG917552 UOC917552 UXY917552 VHU917552 VRQ917552 WBM917552 WLI917552 WVE917552 F983088 IS983088 SO983088 ACK983088 AMG983088 AWC983088 BFY983088 BPU983088 BZQ983088 CJM983088 CTI983088 DDE983088 DNA983088 DWW983088 EGS983088 EQO983088 FAK983088 FKG983088 FUC983088 GDY983088 GNU983088 GXQ983088 HHM983088 HRI983088 IBE983088 ILA983088 IUW983088 JES983088 JOO983088 JYK983088 KIG983088 KSC983088 LBY983088 LLU983088 LVQ983088 MFM983088 MPI983088 MZE983088 NJA983088 NSW983088 OCS983088 OMO983088 OWK983088 PGG983088 PQC983088 PZY983088 QJU983088 QTQ983088 RDM983088 RNI983088 RXE983088 SHA983088 SQW983088 TAS983088 TKO983088 TUK983088 UEG983088 UOC983088 UXY983088 VHU983088 VRQ983088 WBM983088 WLI983088 WVE983088 WLI41 IS41 SO41 ACK41 AMG41 AWC41 BFY41 BPU41 BZQ41 CJM41 CTI41 DDE41 DNA41 DWW41 EGS41 EQO41 FAK41 FKG41 FUC41 GDY41 GNU41 GXQ41 HHM41 HRI41 IBE41 ILA41 IUW41 JES41 JOO41 JYK41 KIG41 KSC41 LBY41 LLU41 LVQ41 MFM41 MPI41 MZE41 NJA41 NSW41 OCS41 OMO41 OWK41 PGG41 PQC41 PZY41 QJU41 QTQ41 RDM41 RNI41 RXE41 SHA41 SQW41 TAS41 TKO41 TUK41 UEG41 UOC41 UXY41 VHU41 VRQ41 WBM41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t15(1)</vt:lpstr>
      <vt:lpstr>t15(3)</vt:lpstr>
      <vt:lpstr>SICI(1)</vt:lpstr>
      <vt:lpstr>SICI(3)</vt:lpstr>
      <vt:lpstr>'SICI(1)'!Area_stampa</vt:lpstr>
      <vt:lpstr>'SICI(3)'!Area_stampa</vt:lpstr>
      <vt:lpstr>'t15(1)'!Area_stampa</vt:lpstr>
      <vt:lpstr>'SICI(1)'!Titoli_stampa</vt:lpstr>
      <vt:lpstr>'SICI(3)'!Titoli_stampa</vt:lpstr>
      <vt:lpstr>'t15(3)'!Titoli_stampa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 G. O. P. DIV.  VI</dc:creator>
  <cp:lastModifiedBy>cvillani</cp:lastModifiedBy>
  <cp:lastPrinted>2025-07-14T14:11:07Z</cp:lastPrinted>
  <dcterms:created xsi:type="dcterms:W3CDTF">1998-10-29T14:18:41Z</dcterms:created>
  <dcterms:modified xsi:type="dcterms:W3CDTF">2025-08-26T14:25:23Z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